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<sst xmlns="http://schemas.openxmlformats.org/spreadsheetml/2006/main" count="196" uniqueCount="176">
  <si>
    <t xml:space="preserve">RR </t>
  </si>
  <si>
    <t>Tura 1</t>
  </si>
  <si>
    <t>Tura 2</t>
  </si>
  <si>
    <t>Tura 3</t>
  </si>
  <si>
    <t>Nazwisko</t>
  </si>
  <si>
    <t>RAZEM   tura 1</t>
  </si>
  <si>
    <t>RAZEM  tura 2</t>
  </si>
  <si>
    <t>RAZEM  tura 3</t>
  </si>
  <si>
    <t>Ryby</t>
  </si>
  <si>
    <t>zwalone drzewo</t>
  </si>
  <si>
    <t>Nr</t>
  </si>
  <si>
    <t>Pkt</t>
  </si>
  <si>
    <t>Ryb</t>
  </si>
  <si>
    <t>GP</t>
  </si>
  <si>
    <t>50 m powyżej rury nad wodą</t>
  </si>
  <si>
    <t>5 m poniżej strumyka</t>
  </si>
  <si>
    <t>2 m poniżej strumyka</t>
  </si>
  <si>
    <t>kładka na doprowadzalniku</t>
  </si>
  <si>
    <t>pochylone drzewo</t>
  </si>
  <si>
    <t>10 m poniżej zakrętu w prawo</t>
  </si>
  <si>
    <t>15 m poniżej zwalonego drzewa</t>
  </si>
  <si>
    <t>koniec zakrętu w prawo poniżej wyspy</t>
  </si>
  <si>
    <t>40 m poniżej zakrętu w prawo</t>
  </si>
  <si>
    <t>19-20 m poniżej ujęcia wody</t>
  </si>
  <si>
    <t>koniec długiego zakrętu w lewo</t>
  </si>
  <si>
    <t>zwalone drzewo, bagna</t>
  </si>
  <si>
    <t>drzewo rosnące w wodzie</t>
  </si>
  <si>
    <t>10 m poniżej pochylonych drzew - prosta</t>
  </si>
  <si>
    <t>początek zakrętu w prawo</t>
  </si>
  <si>
    <t>(koniec stanowiska: powyżej zakrętu w lewo)</t>
  </si>
  <si>
    <t>15 m poniżej mostu drogowego Poganice</t>
  </si>
  <si>
    <t>zwalone drzewa</t>
  </si>
  <si>
    <t>mały zakręt w prawo</t>
  </si>
  <si>
    <t>początek zakrętu w lewo</t>
  </si>
  <si>
    <t>ostry zakręt w lewo</t>
  </si>
  <si>
    <t xml:space="preserve">3 Jesienny Lipień Łupawy 2009         sektor C           Łebień </t>
  </si>
  <si>
    <t>Kozieł</t>
  </si>
  <si>
    <t>Chudy Tadeusz</t>
  </si>
  <si>
    <t>Garncarczyk</t>
  </si>
  <si>
    <t>Skoczyk</t>
  </si>
  <si>
    <t>Krause Łukasz</t>
  </si>
  <si>
    <t>Ostruszka</t>
  </si>
  <si>
    <t>Wieczorek</t>
  </si>
  <si>
    <t>Pająk</t>
  </si>
  <si>
    <t>Szymala</t>
  </si>
  <si>
    <t>Radecki</t>
  </si>
  <si>
    <t>Waniewski</t>
  </si>
  <si>
    <t>Szkwarek</t>
  </si>
  <si>
    <t>Borys</t>
  </si>
  <si>
    <t>Zając Józef</t>
  </si>
  <si>
    <t>Bogdan</t>
  </si>
  <si>
    <t>Szajnik</t>
  </si>
  <si>
    <t>Opach</t>
  </si>
  <si>
    <t>Suwaj</t>
  </si>
  <si>
    <t>Spirydoniuk</t>
  </si>
  <si>
    <t>Borowiec Wacław</t>
  </si>
  <si>
    <t>Białoń</t>
  </si>
  <si>
    <t>Ławnik</t>
  </si>
  <si>
    <t>Mróz</t>
  </si>
  <si>
    <t>Miśkowiec</t>
  </si>
  <si>
    <t>Biernat</t>
  </si>
  <si>
    <t>Baklarz</t>
  </si>
  <si>
    <t>Kaiser</t>
  </si>
  <si>
    <t>Zasadzki Andrzej</t>
  </si>
  <si>
    <t>Kubalica</t>
  </si>
  <si>
    <t>Urbanik</t>
  </si>
  <si>
    <t>Czapiewski</t>
  </si>
  <si>
    <t>Wnękowicz Andrzej</t>
  </si>
  <si>
    <t>Woźny</t>
  </si>
  <si>
    <t>Zieleniak</t>
  </si>
  <si>
    <t>Ormiański</t>
  </si>
  <si>
    <t>Podgórny</t>
  </si>
  <si>
    <t>Janas</t>
  </si>
  <si>
    <t>Armatys</t>
  </si>
  <si>
    <t>Buśkiewicz</t>
  </si>
  <si>
    <t>Wawryka</t>
  </si>
  <si>
    <t>Konieczny</t>
  </si>
  <si>
    <t>Ostafin</t>
  </si>
  <si>
    <t>Bomba</t>
  </si>
  <si>
    <t>Paszko</t>
  </si>
  <si>
    <t>Straszkiewicz Z.</t>
  </si>
  <si>
    <t>Tobiasz</t>
  </si>
  <si>
    <t>Nieckuła</t>
  </si>
  <si>
    <t>Pawłowski Rafał</t>
  </si>
  <si>
    <t>Zyzik</t>
  </si>
  <si>
    <t>Łukasik</t>
  </si>
  <si>
    <t>Kocioł</t>
  </si>
  <si>
    <t>Beeger</t>
  </si>
  <si>
    <t>Lach</t>
  </si>
  <si>
    <t>Litwin</t>
  </si>
  <si>
    <t>Garbacz</t>
  </si>
  <si>
    <t>Kupczak</t>
  </si>
  <si>
    <t>Migdalczyk</t>
  </si>
  <si>
    <t>Zając Paweł</t>
  </si>
  <si>
    <t>Sojka</t>
  </si>
  <si>
    <t>Grabowski</t>
  </si>
  <si>
    <t>Mozdyniewicz</t>
  </si>
  <si>
    <t>Paluch</t>
  </si>
  <si>
    <t>Pszczółkowski</t>
  </si>
  <si>
    <t>Zasadzki Zbigniew</t>
  </si>
  <si>
    <t>Miszuk</t>
  </si>
  <si>
    <t>Znaniec</t>
  </si>
  <si>
    <t>Szczygieł</t>
  </si>
  <si>
    <t>Błaszczak</t>
  </si>
  <si>
    <t>Słomka</t>
  </si>
  <si>
    <t>Lowas</t>
  </si>
  <si>
    <t>Skrechota</t>
  </si>
  <si>
    <t>Kubacki</t>
  </si>
  <si>
    <t>Jedliński</t>
  </si>
  <si>
    <t>Kwaśniewski</t>
  </si>
  <si>
    <t>Marek</t>
  </si>
  <si>
    <t>Skałuba</t>
  </si>
  <si>
    <t>Wnękowicz Adam</t>
  </si>
  <si>
    <t>Semik</t>
  </si>
  <si>
    <t>Marchewka</t>
  </si>
  <si>
    <t>Szepieniec</t>
  </si>
  <si>
    <t>Guzdek</t>
  </si>
  <si>
    <t>Rapiej</t>
  </si>
  <si>
    <t>Mikulski</t>
  </si>
  <si>
    <t>Matusiak</t>
  </si>
  <si>
    <t>Kaleta</t>
  </si>
  <si>
    <t>Wojtaszek</t>
  </si>
  <si>
    <t>Błoński</t>
  </si>
  <si>
    <t>Dudek</t>
  </si>
  <si>
    <t>Talaga</t>
  </si>
  <si>
    <t>Ciemny</t>
  </si>
  <si>
    <t>Bodinka</t>
  </si>
  <si>
    <t>Darżynkiewicz</t>
  </si>
  <si>
    <t>Szwedowski</t>
  </si>
  <si>
    <t>Kolber</t>
  </si>
  <si>
    <t>Wąs</t>
  </si>
  <si>
    <t>Tylek</t>
  </si>
  <si>
    <t>Wiśniewski</t>
  </si>
  <si>
    <t>Kowalski</t>
  </si>
  <si>
    <t>Duło</t>
  </si>
  <si>
    <t>Stawski</t>
  </si>
  <si>
    <t>Telesz</t>
  </si>
  <si>
    <t>Wojewódka</t>
  </si>
  <si>
    <t>Trzaskoś</t>
  </si>
  <si>
    <t>Lisiewski</t>
  </si>
  <si>
    <t>Wnękowicz Antoni</t>
  </si>
  <si>
    <t>Polakowski</t>
  </si>
  <si>
    <t>Wenit</t>
  </si>
  <si>
    <t>Walczyk</t>
  </si>
  <si>
    <t>Gerula Grzegorz</t>
  </si>
  <si>
    <t>Kręcigłowa</t>
  </si>
  <si>
    <t>Ficek</t>
  </si>
  <si>
    <t>Chraca</t>
  </si>
  <si>
    <t>Janik Jan</t>
  </si>
  <si>
    <t>Krause Grzegorz</t>
  </si>
  <si>
    <t>Szlachetka</t>
  </si>
  <si>
    <t>Białasek</t>
  </si>
  <si>
    <t>Janik Krystian</t>
  </si>
  <si>
    <t>Duraj</t>
  </si>
  <si>
    <t>Cimała</t>
  </si>
  <si>
    <t>Brach</t>
  </si>
  <si>
    <t>Pilszek</t>
  </si>
  <si>
    <t>Gołofit</t>
  </si>
  <si>
    <t>Bąk</t>
  </si>
  <si>
    <t>Andrzejewski</t>
  </si>
  <si>
    <t>Dziadura</t>
  </si>
  <si>
    <t>Pankiewicz</t>
  </si>
  <si>
    <t>Opis stanowisk: ???</t>
  </si>
  <si>
    <t>N-R</t>
  </si>
  <si>
    <t>PLUS</t>
  </si>
  <si>
    <t>MINUS</t>
  </si>
  <si>
    <t>Razem</t>
  </si>
  <si>
    <t>Średnia</t>
  </si>
  <si>
    <t>JLŁ</t>
  </si>
  <si>
    <t>ryby</t>
  </si>
  <si>
    <t>na stan.</t>
  </si>
  <si>
    <t>Średnia ilość złowionych ryb na stanowisku</t>
  </si>
  <si>
    <t>stan.</t>
  </si>
  <si>
    <t>Lp.</t>
  </si>
  <si>
    <t>70 m poniżej zwalonego drzewa,</t>
  </si>
  <si>
    <t xml:space="preserve"> znak na pniu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</si>
</sst>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40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7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4" borderId="10" xfId="51" applyFont="1" applyFill="1" applyBorder="1" applyAlignment="1">
      <alignment horizontal="center" vertical="center"/>
      <protection/>
    </xf>
    <xf numFmtId="0" fontId="4" fillId="34" borderId="11" xfId="51" applyFont="1" applyFill="1" applyBorder="1" applyAlignment="1">
      <alignment horizontal="center"/>
      <protection/>
    </xf>
    <xf numFmtId="0" fontId="4" fillId="34" borderId="11" xfId="51" applyFont="1" applyFill="1" applyBorder="1" applyAlignment="1">
      <alignment horizontal="center"/>
      <protection/>
    </xf>
    <xf numFmtId="0" fontId="4" fillId="34" borderId="11" xfId="51" applyFont="1" applyFill="1" applyBorder="1" applyAlignment="1">
      <alignment/>
      <protection/>
    </xf>
    <xf numFmtId="0" fontId="3" fillId="34" borderId="11" xfId="51" applyFont="1" applyFill="1" applyBorder="1" applyAlignment="1">
      <alignment horizontal="center" vertical="center"/>
      <protection/>
    </xf>
    <xf numFmtId="0" fontId="4" fillId="34" borderId="12" xfId="51" applyFont="1" applyFill="1" applyBorder="1" applyAlignment="1">
      <alignment horizontal="center"/>
      <protection/>
    </xf>
    <xf numFmtId="0" fontId="4" fillId="34" borderId="12" xfId="51" applyFont="1" applyFill="1" applyBorder="1" applyAlignment="1">
      <alignment horizontal="center"/>
      <protection/>
    </xf>
    <xf numFmtId="0" fontId="4" fillId="34" borderId="12" xfId="51" applyFont="1" applyFill="1" applyBorder="1" applyAlignment="1">
      <alignment/>
      <protection/>
    </xf>
    <xf numFmtId="0" fontId="3" fillId="34" borderId="12" xfId="51" applyFont="1" applyFill="1" applyBorder="1" applyAlignment="1">
      <alignment horizontal="center" vertical="center"/>
      <protection/>
    </xf>
    <xf numFmtId="0" fontId="3" fillId="34" borderId="12" xfId="51" applyFont="1" applyFill="1" applyBorder="1" applyAlignment="1">
      <alignment horizontal="center"/>
      <protection/>
    </xf>
    <xf numFmtId="0" fontId="3" fillId="34" borderId="13" xfId="51" applyFont="1" applyFill="1" applyBorder="1" applyAlignment="1">
      <alignment horizontal="center" vertical="center"/>
      <protection/>
    </xf>
    <xf numFmtId="1" fontId="3" fillId="34" borderId="13" xfId="51" applyNumberFormat="1" applyFont="1" applyFill="1" applyBorder="1" applyAlignment="1">
      <alignment horizontal="center" vertical="center"/>
      <protection/>
    </xf>
    <xf numFmtId="0" fontId="4" fillId="34" borderId="12" xfId="51" applyFont="1" applyFill="1" applyBorder="1" applyAlignment="1">
      <alignment horizontal="center" vertical="center"/>
      <protection/>
    </xf>
    <xf numFmtId="1" fontId="3" fillId="34" borderId="12" xfId="51" applyNumberFormat="1" applyFont="1" applyFill="1" applyBorder="1" applyAlignment="1">
      <alignment horizontal="center" vertical="center"/>
      <protection/>
    </xf>
    <xf numFmtId="0" fontId="4" fillId="34" borderId="14" xfId="51" applyFont="1" applyFill="1" applyBorder="1" applyAlignment="1">
      <alignment horizontal="center" vertical="center"/>
      <protection/>
    </xf>
    <xf numFmtId="0" fontId="4" fillId="34" borderId="15" xfId="51" applyFont="1" applyFill="1" applyBorder="1" applyAlignment="1">
      <alignment horizontal="center" vertical="center"/>
      <protection/>
    </xf>
    <xf numFmtId="0" fontId="3" fillId="34" borderId="11" xfId="51" applyFont="1" applyFill="1" applyBorder="1" applyAlignment="1">
      <alignment horizontal="center" vertical="center"/>
      <protection/>
    </xf>
    <xf numFmtId="1" fontId="3" fillId="34" borderId="11" xfId="51" applyNumberFormat="1" applyFont="1" applyFill="1" applyBorder="1" applyAlignment="1">
      <alignment horizontal="center" vertical="center"/>
      <protection/>
    </xf>
    <xf numFmtId="0" fontId="22" fillId="35" borderId="13" xfId="0" applyFont="1" applyFill="1" applyBorder="1" applyAlignment="1">
      <alignment horizontal="center"/>
    </xf>
    <xf numFmtId="0" fontId="2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/>
    </xf>
    <xf numFmtId="0" fontId="22" fillId="36" borderId="12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/>
    </xf>
    <xf numFmtId="0" fontId="2" fillId="36" borderId="12" xfId="51" applyFont="1" applyFill="1" applyBorder="1" applyAlignment="1">
      <alignment/>
      <protection/>
    </xf>
    <xf numFmtId="0" fontId="2" fillId="36" borderId="12" xfId="51" applyFont="1" applyFill="1" applyBorder="1" applyAlignment="1">
      <alignment horizontal="center"/>
      <protection/>
    </xf>
    <xf numFmtId="0" fontId="22" fillId="37" borderId="13" xfId="0" applyFont="1" applyFill="1" applyBorder="1" applyAlignment="1">
      <alignment horizontal="center" vertical="center"/>
    </xf>
    <xf numFmtId="0" fontId="2" fillId="36" borderId="12" xfId="51" applyFont="1" applyFill="1" applyBorder="1">
      <alignment/>
      <protection/>
    </xf>
    <xf numFmtId="0" fontId="2" fillId="36" borderId="12" xfId="51" applyFont="1" applyFill="1" applyBorder="1" applyAlignment="1">
      <alignment horizontal="left" vertical="center" wrapText="1"/>
      <protection/>
    </xf>
    <xf numFmtId="0" fontId="22" fillId="37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/>
    </xf>
    <xf numFmtId="0" fontId="2" fillId="36" borderId="12" xfId="51" applyFont="1" applyFill="1" applyBorder="1" applyAlignment="1">
      <alignment horizontal="left" vertical="center"/>
      <protection/>
    </xf>
    <xf numFmtId="0" fontId="22" fillId="38" borderId="12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2" xfId="51" applyFont="1" applyFill="1" applyBorder="1" applyAlignment="1">
      <alignment horizontal="left"/>
      <protection/>
    </xf>
    <xf numFmtId="0" fontId="2" fillId="39" borderId="13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22" fillId="39" borderId="12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/>
    </xf>
    <xf numFmtId="0" fontId="2" fillId="39" borderId="12" xfId="51" applyFont="1" applyFill="1" applyBorder="1" applyAlignment="1">
      <alignment horizontal="left" vertical="center"/>
      <protection/>
    </xf>
    <xf numFmtId="0" fontId="2" fillId="39" borderId="12" xfId="51" applyFont="1" applyFill="1" applyBorder="1" applyAlignment="1">
      <alignment horizontal="center"/>
      <protection/>
    </xf>
    <xf numFmtId="0" fontId="22" fillId="40" borderId="13" xfId="0" applyFont="1" applyFill="1" applyBorder="1" applyAlignment="1">
      <alignment horizontal="center" vertical="center"/>
    </xf>
    <xf numFmtId="0" fontId="2" fillId="39" borderId="12" xfId="51" applyFont="1" applyFill="1" applyBorder="1">
      <alignment/>
      <protection/>
    </xf>
    <xf numFmtId="0" fontId="22" fillId="40" borderId="12" xfId="0" applyFont="1" applyFill="1" applyBorder="1" applyAlignment="1">
      <alignment horizontal="center" vertical="center"/>
    </xf>
    <xf numFmtId="0" fontId="22" fillId="41" borderId="13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2" fillId="40" borderId="11" xfId="0" applyFont="1" applyFill="1" applyBorder="1" applyAlignment="1">
      <alignment horizontal="center" vertical="center"/>
    </xf>
    <xf numFmtId="0" fontId="22" fillId="41" borderId="11" xfId="0" applyFont="1" applyFill="1" applyBorder="1" applyAlignment="1">
      <alignment horizontal="center" vertical="center"/>
    </xf>
    <xf numFmtId="0" fontId="2" fillId="39" borderId="12" xfId="51" applyFont="1" applyFill="1" applyBorder="1" applyAlignment="1">
      <alignment/>
      <protection/>
    </xf>
    <xf numFmtId="0" fontId="2" fillId="39" borderId="12" xfId="51" applyFont="1" applyFill="1" applyBorder="1" applyAlignment="1">
      <alignment horizontal="left" vertical="center" wrapText="1"/>
      <protection/>
    </xf>
    <xf numFmtId="0" fontId="22" fillId="41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="110" zoomScaleNormal="110" zoomScalePageLayoutView="0" workbookViewId="0" topLeftCell="A1">
      <selection activeCell="C12" sqref="C12"/>
    </sheetView>
  </sheetViews>
  <sheetFormatPr defaultColWidth="9.00390625" defaultRowHeight="12.75"/>
  <cols>
    <col min="1" max="1" width="3.875" style="1" bestFit="1" customWidth="1"/>
    <col min="2" max="2" width="2.75390625" style="2" bestFit="1" customWidth="1"/>
    <col min="3" max="3" width="12.75390625" style="1" customWidth="1"/>
    <col min="4" max="4" width="3.75390625" style="2" bestFit="1" customWidth="1"/>
    <col min="5" max="5" width="3.625" style="2" customWidth="1"/>
    <col min="6" max="6" width="5.25390625" style="2" bestFit="1" customWidth="1"/>
    <col min="7" max="7" width="3.00390625" style="2" bestFit="1" customWidth="1"/>
    <col min="8" max="8" width="3.875" style="2" customWidth="1"/>
    <col min="9" max="9" width="2.75390625" style="2" bestFit="1" customWidth="1"/>
    <col min="10" max="10" width="13.625" style="1" customWidth="1"/>
    <col min="11" max="11" width="4.125" style="2" bestFit="1" customWidth="1"/>
    <col min="12" max="12" width="3.625" style="2" bestFit="1" customWidth="1"/>
    <col min="13" max="13" width="5.25390625" style="2" customWidth="1"/>
    <col min="14" max="14" width="3.25390625" style="2" customWidth="1"/>
    <col min="15" max="15" width="3.125" style="2" customWidth="1"/>
    <col min="16" max="16" width="2.75390625" style="2" customWidth="1"/>
    <col min="17" max="17" width="14.375" style="2" customWidth="1"/>
    <col min="18" max="18" width="3.75390625" style="2" customWidth="1"/>
    <col min="19" max="19" width="3.625" style="2" bestFit="1" customWidth="1"/>
    <col min="20" max="20" width="5.25390625" style="2" bestFit="1" customWidth="1"/>
    <col min="21" max="21" width="3.125" style="2" customWidth="1"/>
    <col min="22" max="22" width="4.125" style="2" customWidth="1"/>
    <col min="23" max="23" width="4.25390625" style="2" customWidth="1"/>
    <col min="24" max="24" width="6.375" style="2" bestFit="1" customWidth="1"/>
    <col min="25" max="25" width="34.00390625" style="1" bestFit="1" customWidth="1"/>
    <col min="26" max="16384" width="9.125" style="1" customWidth="1"/>
  </cols>
  <sheetData>
    <row r="1" spans="1:25" ht="11.25">
      <c r="A1" s="21"/>
      <c r="B1" s="22" t="s">
        <v>35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9.75" customHeight="1">
      <c r="A2" s="23" t="s">
        <v>10</v>
      </c>
      <c r="B2" s="24" t="s">
        <v>1</v>
      </c>
      <c r="C2" s="24"/>
      <c r="D2" s="24"/>
      <c r="E2" s="24"/>
      <c r="F2" s="24"/>
      <c r="G2" s="24"/>
      <c r="H2" s="24"/>
      <c r="I2" s="24" t="s">
        <v>2</v>
      </c>
      <c r="J2" s="24"/>
      <c r="K2" s="24"/>
      <c r="L2" s="24"/>
      <c r="M2" s="24"/>
      <c r="N2" s="24"/>
      <c r="O2" s="24"/>
      <c r="P2" s="24" t="s">
        <v>3</v>
      </c>
      <c r="Q2" s="24"/>
      <c r="R2" s="24"/>
      <c r="S2" s="24"/>
      <c r="T2" s="24"/>
      <c r="U2" s="24"/>
      <c r="V2" s="24"/>
      <c r="W2" s="23" t="s">
        <v>0</v>
      </c>
      <c r="X2" s="23" t="s">
        <v>164</v>
      </c>
      <c r="Y2" s="25" t="s">
        <v>162</v>
      </c>
    </row>
    <row r="3" spans="1:25" ht="9.75" customHeight="1">
      <c r="A3" s="23" t="s">
        <v>172</v>
      </c>
      <c r="B3" s="23" t="s">
        <v>173</v>
      </c>
      <c r="C3" s="26" t="s">
        <v>4</v>
      </c>
      <c r="D3" s="23" t="s">
        <v>12</v>
      </c>
      <c r="E3" s="23" t="s">
        <v>163</v>
      </c>
      <c r="F3" s="23" t="s">
        <v>11</v>
      </c>
      <c r="G3" s="23" t="s">
        <v>13</v>
      </c>
      <c r="H3" s="23" t="s">
        <v>12</v>
      </c>
      <c r="I3" s="23" t="s">
        <v>173</v>
      </c>
      <c r="J3" s="26" t="s">
        <v>4</v>
      </c>
      <c r="K3" s="23" t="s">
        <v>12</v>
      </c>
      <c r="L3" s="23" t="s">
        <v>163</v>
      </c>
      <c r="M3" s="23" t="s">
        <v>11</v>
      </c>
      <c r="N3" s="23" t="s">
        <v>13</v>
      </c>
      <c r="O3" s="23" t="s">
        <v>12</v>
      </c>
      <c r="P3" s="23" t="s">
        <v>173</v>
      </c>
      <c r="Q3" s="26" t="s">
        <v>4</v>
      </c>
      <c r="R3" s="23" t="s">
        <v>12</v>
      </c>
      <c r="S3" s="23" t="s">
        <v>163</v>
      </c>
      <c r="T3" s="23" t="s">
        <v>11</v>
      </c>
      <c r="U3" s="23" t="s">
        <v>13</v>
      </c>
      <c r="V3" s="23" t="s">
        <v>12</v>
      </c>
      <c r="W3" s="23" t="s">
        <v>12</v>
      </c>
      <c r="X3" s="23" t="s">
        <v>165</v>
      </c>
      <c r="Y3" s="25"/>
    </row>
    <row r="4" spans="1:25" ht="9.75" customHeight="1">
      <c r="A4" s="27">
        <v>1</v>
      </c>
      <c r="B4" s="28">
        <v>1</v>
      </c>
      <c r="C4" s="29" t="s">
        <v>64</v>
      </c>
      <c r="D4" s="30">
        <v>7</v>
      </c>
      <c r="E4" s="30"/>
      <c r="F4" s="30">
        <v>4960</v>
      </c>
      <c r="G4" s="30">
        <v>27</v>
      </c>
      <c r="H4" s="31">
        <f>SUM(D4,D5)</f>
        <v>10</v>
      </c>
      <c r="I4" s="28">
        <v>1</v>
      </c>
      <c r="J4" s="32" t="s">
        <v>105</v>
      </c>
      <c r="K4" s="30">
        <v>6</v>
      </c>
      <c r="L4" s="30"/>
      <c r="M4" s="30">
        <v>4140</v>
      </c>
      <c r="N4" s="30">
        <v>26</v>
      </c>
      <c r="O4" s="31">
        <f>SUM(K4,K5)</f>
        <v>8</v>
      </c>
      <c r="P4" s="28">
        <v>1</v>
      </c>
      <c r="Q4" s="33" t="s">
        <v>150</v>
      </c>
      <c r="R4" s="30">
        <v>8</v>
      </c>
      <c r="S4" s="30"/>
      <c r="T4" s="30">
        <v>5800</v>
      </c>
      <c r="U4" s="30">
        <v>29</v>
      </c>
      <c r="V4" s="31">
        <f>SUM(R4,R5)</f>
        <v>14</v>
      </c>
      <c r="W4" s="34">
        <f>SUM(H4,O4,V4)</f>
        <v>32</v>
      </c>
      <c r="X4" s="31">
        <f>SUM(W4)-32</f>
        <v>0</v>
      </c>
      <c r="Y4" s="35" t="s">
        <v>14</v>
      </c>
    </row>
    <row r="5" spans="1:25" ht="9.75" customHeight="1">
      <c r="A5" s="27"/>
      <c r="B5" s="28">
        <v>2</v>
      </c>
      <c r="C5" s="29" t="s">
        <v>47</v>
      </c>
      <c r="D5" s="30">
        <v>3</v>
      </c>
      <c r="E5" s="30"/>
      <c r="F5" s="30">
        <v>2220</v>
      </c>
      <c r="G5" s="30">
        <v>10</v>
      </c>
      <c r="H5" s="36"/>
      <c r="I5" s="28">
        <v>2</v>
      </c>
      <c r="J5" s="33" t="s">
        <v>82</v>
      </c>
      <c r="K5" s="30">
        <v>2</v>
      </c>
      <c r="L5" s="30"/>
      <c r="M5" s="30">
        <v>1340</v>
      </c>
      <c r="N5" s="30">
        <v>3</v>
      </c>
      <c r="O5" s="36"/>
      <c r="P5" s="28">
        <v>2</v>
      </c>
      <c r="Q5" s="32" t="s">
        <v>144</v>
      </c>
      <c r="R5" s="30">
        <v>6</v>
      </c>
      <c r="S5" s="30"/>
      <c r="T5" s="30">
        <v>4340</v>
      </c>
      <c r="U5" s="30">
        <v>23</v>
      </c>
      <c r="V5" s="36"/>
      <c r="W5" s="34"/>
      <c r="X5" s="36"/>
      <c r="Y5" s="35"/>
    </row>
    <row r="6" spans="1:25" ht="9.75" customHeight="1">
      <c r="A6" s="44">
        <v>2</v>
      </c>
      <c r="B6" s="45">
        <v>3</v>
      </c>
      <c r="C6" s="46" t="s">
        <v>66</v>
      </c>
      <c r="D6" s="47">
        <v>7</v>
      </c>
      <c r="E6" s="47"/>
      <c r="F6" s="47">
        <v>5320</v>
      </c>
      <c r="G6" s="47">
        <v>29</v>
      </c>
      <c r="H6" s="48">
        <f>SUM(D6,D7)</f>
        <v>8</v>
      </c>
      <c r="I6" s="45">
        <v>3</v>
      </c>
      <c r="J6" s="49" t="s">
        <v>78</v>
      </c>
      <c r="K6" s="47">
        <v>0</v>
      </c>
      <c r="L6" s="47"/>
      <c r="M6" s="47"/>
      <c r="N6" s="47"/>
      <c r="O6" s="48">
        <f>SUM(K6,K7)</f>
        <v>2</v>
      </c>
      <c r="P6" s="45">
        <v>3</v>
      </c>
      <c r="Q6" s="49" t="s">
        <v>129</v>
      </c>
      <c r="R6" s="47">
        <v>2</v>
      </c>
      <c r="S6" s="47"/>
      <c r="T6" s="47">
        <v>1460</v>
      </c>
      <c r="U6" s="47">
        <v>8</v>
      </c>
      <c r="V6" s="48">
        <f>SUM(R6,R7)</f>
        <v>3</v>
      </c>
      <c r="W6" s="50">
        <f>SUM(H6,O6,V6)</f>
        <v>13</v>
      </c>
      <c r="X6" s="51">
        <f>SUM(W6)-32</f>
        <v>-19</v>
      </c>
      <c r="Y6" s="52" t="s">
        <v>15</v>
      </c>
    </row>
    <row r="7" spans="1:25" ht="9.75" customHeight="1">
      <c r="A7" s="44"/>
      <c r="B7" s="45">
        <v>4</v>
      </c>
      <c r="C7" s="46" t="s">
        <v>38</v>
      </c>
      <c r="D7" s="47">
        <v>1</v>
      </c>
      <c r="E7" s="47"/>
      <c r="F7" s="47">
        <v>680</v>
      </c>
      <c r="G7" s="47">
        <v>1</v>
      </c>
      <c r="H7" s="53"/>
      <c r="I7" s="45">
        <v>4</v>
      </c>
      <c r="J7" s="49" t="s">
        <v>85</v>
      </c>
      <c r="K7" s="47">
        <v>2</v>
      </c>
      <c r="L7" s="47"/>
      <c r="M7" s="47">
        <v>1500</v>
      </c>
      <c r="N7" s="47">
        <v>6</v>
      </c>
      <c r="O7" s="53"/>
      <c r="P7" s="45">
        <v>4</v>
      </c>
      <c r="Q7" s="49" t="s">
        <v>122</v>
      </c>
      <c r="R7" s="47">
        <v>1</v>
      </c>
      <c r="S7" s="47"/>
      <c r="T7" s="47">
        <v>680</v>
      </c>
      <c r="U7" s="47">
        <v>1</v>
      </c>
      <c r="V7" s="53"/>
      <c r="W7" s="50"/>
      <c r="X7" s="54"/>
      <c r="Y7" s="52"/>
    </row>
    <row r="8" spans="1:25" ht="9.75" customHeight="1">
      <c r="A8" s="27">
        <v>3</v>
      </c>
      <c r="B8" s="28">
        <v>5</v>
      </c>
      <c r="C8" s="29" t="s">
        <v>54</v>
      </c>
      <c r="D8" s="30">
        <v>4</v>
      </c>
      <c r="E8" s="30"/>
      <c r="F8" s="30">
        <v>3000</v>
      </c>
      <c r="G8" s="30">
        <v>17</v>
      </c>
      <c r="H8" s="31">
        <f>SUM(D8,D9)</f>
        <v>16</v>
      </c>
      <c r="I8" s="28">
        <v>5</v>
      </c>
      <c r="J8" s="32" t="s">
        <v>112</v>
      </c>
      <c r="K8" s="30">
        <v>8</v>
      </c>
      <c r="L8" s="30"/>
      <c r="M8" s="30">
        <v>5720</v>
      </c>
      <c r="N8" s="30">
        <v>33</v>
      </c>
      <c r="O8" s="31">
        <f>SUM(K8,K9)</f>
        <v>16</v>
      </c>
      <c r="P8" s="28">
        <v>5</v>
      </c>
      <c r="Q8" s="32" t="s">
        <v>149</v>
      </c>
      <c r="R8" s="30">
        <v>8</v>
      </c>
      <c r="S8" s="30"/>
      <c r="T8" s="30">
        <v>5700</v>
      </c>
      <c r="U8" s="30">
        <v>28</v>
      </c>
      <c r="V8" s="34">
        <f>SUM(R8,R9)</f>
        <v>10</v>
      </c>
      <c r="W8" s="34">
        <f>SUM(H8,O8,V8)</f>
        <v>42</v>
      </c>
      <c r="X8" s="31">
        <f>SUM(W8)-32</f>
        <v>10</v>
      </c>
      <c r="Y8" s="35" t="s">
        <v>16</v>
      </c>
    </row>
    <row r="9" spans="1:25" ht="9.75" customHeight="1">
      <c r="A9" s="27"/>
      <c r="B9" s="28">
        <v>6</v>
      </c>
      <c r="C9" s="29" t="s">
        <v>76</v>
      </c>
      <c r="D9" s="30">
        <v>12</v>
      </c>
      <c r="E9" s="30"/>
      <c r="F9" s="30">
        <v>8820</v>
      </c>
      <c r="G9" s="30">
        <v>39</v>
      </c>
      <c r="H9" s="36"/>
      <c r="I9" s="28">
        <v>6</v>
      </c>
      <c r="J9" s="32" t="s">
        <v>114</v>
      </c>
      <c r="K9" s="30">
        <v>8</v>
      </c>
      <c r="L9" s="30"/>
      <c r="M9" s="30">
        <v>5860</v>
      </c>
      <c r="N9" s="30">
        <v>35</v>
      </c>
      <c r="O9" s="36"/>
      <c r="P9" s="28">
        <v>6</v>
      </c>
      <c r="Q9" s="32" t="s">
        <v>128</v>
      </c>
      <c r="R9" s="30">
        <v>2</v>
      </c>
      <c r="S9" s="30"/>
      <c r="T9" s="30">
        <v>1400</v>
      </c>
      <c r="U9" s="30">
        <v>7</v>
      </c>
      <c r="V9" s="34"/>
      <c r="W9" s="34"/>
      <c r="X9" s="36"/>
      <c r="Y9" s="35"/>
    </row>
    <row r="10" spans="1:25" ht="9.75" customHeight="1">
      <c r="A10" s="44">
        <v>4</v>
      </c>
      <c r="B10" s="45">
        <v>7</v>
      </c>
      <c r="C10" s="46" t="s">
        <v>69</v>
      </c>
      <c r="D10" s="47">
        <v>8</v>
      </c>
      <c r="E10" s="47"/>
      <c r="F10" s="47">
        <v>6040</v>
      </c>
      <c r="G10" s="47">
        <v>32</v>
      </c>
      <c r="H10" s="50">
        <f>SUM(D10,D11)</f>
        <v>14</v>
      </c>
      <c r="I10" s="45">
        <v>7</v>
      </c>
      <c r="J10" s="49" t="s">
        <v>108</v>
      </c>
      <c r="K10" s="47">
        <v>6</v>
      </c>
      <c r="L10" s="47"/>
      <c r="M10" s="47">
        <v>4460</v>
      </c>
      <c r="N10" s="47">
        <v>29</v>
      </c>
      <c r="O10" s="50">
        <f>SUM(K10,K11)</f>
        <v>12</v>
      </c>
      <c r="P10" s="45">
        <v>7</v>
      </c>
      <c r="Q10" s="49" t="s">
        <v>142</v>
      </c>
      <c r="R10" s="47">
        <v>6</v>
      </c>
      <c r="S10" s="47"/>
      <c r="T10" s="47">
        <v>4180</v>
      </c>
      <c r="U10" s="47">
        <v>21</v>
      </c>
      <c r="V10" s="50">
        <f>SUM(R10,R11)</f>
        <v>12</v>
      </c>
      <c r="W10" s="50">
        <f>SUM(H10,O10,V10)</f>
        <v>38</v>
      </c>
      <c r="X10" s="51">
        <f>SUM(W10)-32</f>
        <v>6</v>
      </c>
      <c r="Y10" s="52" t="s">
        <v>17</v>
      </c>
    </row>
    <row r="11" spans="1:25" ht="9.75" customHeight="1">
      <c r="A11" s="44"/>
      <c r="B11" s="45">
        <v>8</v>
      </c>
      <c r="C11" s="55" t="s">
        <v>61</v>
      </c>
      <c r="D11" s="47">
        <v>6</v>
      </c>
      <c r="E11" s="47"/>
      <c r="F11" s="47">
        <v>4360</v>
      </c>
      <c r="G11" s="47">
        <v>24</v>
      </c>
      <c r="H11" s="50"/>
      <c r="I11" s="45">
        <v>8</v>
      </c>
      <c r="J11" s="49" t="s">
        <v>106</v>
      </c>
      <c r="K11" s="47">
        <v>6</v>
      </c>
      <c r="L11" s="47"/>
      <c r="M11" s="47">
        <v>4300</v>
      </c>
      <c r="N11" s="47">
        <v>27</v>
      </c>
      <c r="O11" s="50"/>
      <c r="P11" s="45">
        <v>8</v>
      </c>
      <c r="Q11" s="56" t="s">
        <v>145</v>
      </c>
      <c r="R11" s="47">
        <v>6</v>
      </c>
      <c r="S11" s="47"/>
      <c r="T11" s="47">
        <v>4500</v>
      </c>
      <c r="U11" s="47">
        <v>24</v>
      </c>
      <c r="V11" s="50"/>
      <c r="W11" s="50"/>
      <c r="X11" s="54"/>
      <c r="Y11" s="52"/>
    </row>
    <row r="12" spans="1:25" ht="9.75" customHeight="1">
      <c r="A12" s="27">
        <v>5</v>
      </c>
      <c r="B12" s="28">
        <v>9</v>
      </c>
      <c r="C12" s="29" t="s">
        <v>56</v>
      </c>
      <c r="D12" s="30">
        <v>5</v>
      </c>
      <c r="E12" s="30"/>
      <c r="F12" s="30">
        <v>3520</v>
      </c>
      <c r="G12" s="30">
        <v>19</v>
      </c>
      <c r="H12" s="34">
        <f>SUM(D12,D13)</f>
        <v>7</v>
      </c>
      <c r="I12" s="28">
        <v>9</v>
      </c>
      <c r="J12" s="33" t="s">
        <v>80</v>
      </c>
      <c r="K12" s="30">
        <v>1</v>
      </c>
      <c r="L12" s="30"/>
      <c r="M12" s="30">
        <v>760</v>
      </c>
      <c r="N12" s="30">
        <v>1</v>
      </c>
      <c r="O12" s="34">
        <f>SUM(K12,K13)</f>
        <v>13</v>
      </c>
      <c r="P12" s="28">
        <v>9</v>
      </c>
      <c r="Q12" s="33" t="s">
        <v>120</v>
      </c>
      <c r="R12" s="30">
        <v>0</v>
      </c>
      <c r="S12" s="30"/>
      <c r="T12" s="30"/>
      <c r="U12" s="30"/>
      <c r="V12" s="34">
        <f>SUM(R12,R13)</f>
        <v>6</v>
      </c>
      <c r="W12" s="34">
        <f>SUM(H12,O12,V12)</f>
        <v>26</v>
      </c>
      <c r="X12" s="31">
        <f>SUM(W12)-32</f>
        <v>-6</v>
      </c>
      <c r="Y12" s="35" t="s">
        <v>20</v>
      </c>
    </row>
    <row r="13" spans="1:25" ht="9.75" customHeight="1">
      <c r="A13" s="27"/>
      <c r="B13" s="28">
        <v>10</v>
      </c>
      <c r="C13" s="29" t="s">
        <v>43</v>
      </c>
      <c r="D13" s="30">
        <v>2</v>
      </c>
      <c r="E13" s="30"/>
      <c r="F13" s="30">
        <v>1380</v>
      </c>
      <c r="G13" s="30">
        <v>6</v>
      </c>
      <c r="H13" s="34"/>
      <c r="I13" s="28">
        <v>10</v>
      </c>
      <c r="J13" s="32" t="s">
        <v>118</v>
      </c>
      <c r="K13" s="30">
        <v>12</v>
      </c>
      <c r="L13" s="30"/>
      <c r="M13" s="30">
        <v>8700</v>
      </c>
      <c r="N13" s="30">
        <v>39</v>
      </c>
      <c r="O13" s="34"/>
      <c r="P13" s="28">
        <v>10</v>
      </c>
      <c r="Q13" s="32" t="s">
        <v>141</v>
      </c>
      <c r="R13" s="30">
        <v>6</v>
      </c>
      <c r="S13" s="30"/>
      <c r="T13" s="30">
        <v>4060</v>
      </c>
      <c r="U13" s="30">
        <v>20</v>
      </c>
      <c r="V13" s="34"/>
      <c r="W13" s="34"/>
      <c r="X13" s="36"/>
      <c r="Y13" s="35"/>
    </row>
    <row r="14" spans="1:25" ht="9.75" customHeight="1">
      <c r="A14" s="44">
        <v>6</v>
      </c>
      <c r="B14" s="45">
        <v>11</v>
      </c>
      <c r="C14" s="55" t="s">
        <v>45</v>
      </c>
      <c r="D14" s="47">
        <v>3</v>
      </c>
      <c r="E14" s="47"/>
      <c r="F14" s="47">
        <v>2100</v>
      </c>
      <c r="G14" s="47">
        <v>8</v>
      </c>
      <c r="H14" s="50">
        <f>SUM(D14,D15)</f>
        <v>13</v>
      </c>
      <c r="I14" s="45">
        <v>11</v>
      </c>
      <c r="J14" s="49" t="s">
        <v>93</v>
      </c>
      <c r="K14" s="47">
        <v>4</v>
      </c>
      <c r="L14" s="47"/>
      <c r="M14" s="47">
        <v>2780</v>
      </c>
      <c r="N14" s="47">
        <v>14</v>
      </c>
      <c r="O14" s="50">
        <f>SUM(K14,K15)</f>
        <v>7</v>
      </c>
      <c r="P14" s="45">
        <v>11</v>
      </c>
      <c r="Q14" s="49" t="s">
        <v>138</v>
      </c>
      <c r="R14" s="47">
        <v>4</v>
      </c>
      <c r="S14" s="47"/>
      <c r="T14" s="47">
        <v>3080</v>
      </c>
      <c r="U14" s="47">
        <v>17</v>
      </c>
      <c r="V14" s="50">
        <f>SUM(R14,R15)</f>
        <v>9</v>
      </c>
      <c r="W14" s="50">
        <f>SUM(H14,O14,V14)</f>
        <v>29</v>
      </c>
      <c r="X14" s="51">
        <f>SUM(W14)-32</f>
        <v>-3</v>
      </c>
      <c r="Y14" s="52" t="s">
        <v>18</v>
      </c>
    </row>
    <row r="15" spans="1:25" ht="9.75" customHeight="1">
      <c r="A15" s="44"/>
      <c r="B15" s="45">
        <v>12</v>
      </c>
      <c r="C15" s="55" t="s">
        <v>75</v>
      </c>
      <c r="D15" s="47">
        <v>10</v>
      </c>
      <c r="E15" s="47"/>
      <c r="F15" s="47">
        <v>7200</v>
      </c>
      <c r="G15" s="47">
        <v>38</v>
      </c>
      <c r="H15" s="50"/>
      <c r="I15" s="45">
        <v>12</v>
      </c>
      <c r="J15" s="56" t="s">
        <v>90</v>
      </c>
      <c r="K15" s="47">
        <v>3</v>
      </c>
      <c r="L15" s="47"/>
      <c r="M15" s="47">
        <v>2180</v>
      </c>
      <c r="N15" s="47">
        <v>11</v>
      </c>
      <c r="O15" s="50"/>
      <c r="P15" s="45">
        <v>12</v>
      </c>
      <c r="Q15" s="56" t="s">
        <v>140</v>
      </c>
      <c r="R15" s="47">
        <v>5</v>
      </c>
      <c r="S15" s="47"/>
      <c r="T15" s="47">
        <v>3920</v>
      </c>
      <c r="U15" s="47">
        <v>19</v>
      </c>
      <c r="V15" s="50"/>
      <c r="W15" s="50"/>
      <c r="X15" s="54"/>
      <c r="Y15" s="52"/>
    </row>
    <row r="16" spans="1:25" ht="9.75" customHeight="1">
      <c r="A16" s="27">
        <v>7</v>
      </c>
      <c r="B16" s="28">
        <v>13</v>
      </c>
      <c r="C16" s="37" t="s">
        <v>39</v>
      </c>
      <c r="D16" s="30">
        <v>1</v>
      </c>
      <c r="E16" s="30"/>
      <c r="F16" s="30">
        <v>700</v>
      </c>
      <c r="G16" s="30">
        <v>2</v>
      </c>
      <c r="H16" s="34">
        <f>SUM(D16,D17)</f>
        <v>1</v>
      </c>
      <c r="I16" s="28">
        <v>13</v>
      </c>
      <c r="J16" s="32" t="s">
        <v>81</v>
      </c>
      <c r="K16" s="30">
        <v>1</v>
      </c>
      <c r="L16" s="30"/>
      <c r="M16" s="30">
        <v>800</v>
      </c>
      <c r="N16" s="30">
        <v>2</v>
      </c>
      <c r="O16" s="34">
        <f>SUM(K16,K17)</f>
        <v>5</v>
      </c>
      <c r="P16" s="28">
        <v>13</v>
      </c>
      <c r="Q16" s="32" t="s">
        <v>132</v>
      </c>
      <c r="R16" s="30">
        <v>3</v>
      </c>
      <c r="S16" s="30"/>
      <c r="T16" s="30">
        <v>2220</v>
      </c>
      <c r="U16" s="30">
        <v>11</v>
      </c>
      <c r="V16" s="34">
        <f>SUM(R16,R17)</f>
        <v>4</v>
      </c>
      <c r="W16" s="34">
        <f>SUM(H16,O16,V16)</f>
        <v>10</v>
      </c>
      <c r="X16" s="31">
        <f>SUM(W16)-32</f>
        <v>-22</v>
      </c>
      <c r="Y16" s="35" t="s">
        <v>19</v>
      </c>
    </row>
    <row r="17" spans="1:25" ht="9.75" customHeight="1">
      <c r="A17" s="27"/>
      <c r="B17" s="28">
        <v>14</v>
      </c>
      <c r="C17" s="29" t="s">
        <v>37</v>
      </c>
      <c r="D17" s="30">
        <v>0</v>
      </c>
      <c r="E17" s="30"/>
      <c r="F17" s="30"/>
      <c r="G17" s="30"/>
      <c r="H17" s="34"/>
      <c r="I17" s="28">
        <v>14</v>
      </c>
      <c r="J17" s="32" t="s">
        <v>97</v>
      </c>
      <c r="K17" s="30">
        <v>4</v>
      </c>
      <c r="L17" s="30"/>
      <c r="M17" s="30">
        <v>2920</v>
      </c>
      <c r="N17" s="30">
        <v>18</v>
      </c>
      <c r="O17" s="34"/>
      <c r="P17" s="28">
        <v>14</v>
      </c>
      <c r="Q17" s="33" t="s">
        <v>126</v>
      </c>
      <c r="R17" s="30">
        <v>1</v>
      </c>
      <c r="S17" s="30"/>
      <c r="T17" s="30">
        <v>840</v>
      </c>
      <c r="U17" s="30">
        <v>5</v>
      </c>
      <c r="V17" s="34"/>
      <c r="W17" s="34"/>
      <c r="X17" s="36"/>
      <c r="Y17" s="35"/>
    </row>
    <row r="18" spans="1:25" ht="9.75" customHeight="1">
      <c r="A18" s="44">
        <v>8</v>
      </c>
      <c r="B18" s="45">
        <v>15</v>
      </c>
      <c r="C18" s="55" t="s">
        <v>44</v>
      </c>
      <c r="D18" s="47">
        <v>2</v>
      </c>
      <c r="E18" s="47"/>
      <c r="F18" s="47">
        <v>1520</v>
      </c>
      <c r="G18" s="47">
        <v>7</v>
      </c>
      <c r="H18" s="50">
        <f>SUM(D18,D19)</f>
        <v>11</v>
      </c>
      <c r="I18" s="45">
        <v>15</v>
      </c>
      <c r="J18" s="49" t="s">
        <v>113</v>
      </c>
      <c r="K18" s="47">
        <v>8</v>
      </c>
      <c r="L18" s="47"/>
      <c r="M18" s="47">
        <v>5780</v>
      </c>
      <c r="N18" s="47">
        <v>34</v>
      </c>
      <c r="O18" s="50">
        <f>SUM(K18,K19)</f>
        <v>10</v>
      </c>
      <c r="P18" s="45">
        <v>15</v>
      </c>
      <c r="Q18" s="56" t="s">
        <v>154</v>
      </c>
      <c r="R18" s="47">
        <v>9</v>
      </c>
      <c r="S18" s="47"/>
      <c r="T18" s="47">
        <v>6500</v>
      </c>
      <c r="U18" s="47">
        <v>33</v>
      </c>
      <c r="V18" s="50">
        <f>SUM(R18,R19)</f>
        <v>19</v>
      </c>
      <c r="W18" s="50">
        <f>SUM(H18,O18,V18)</f>
        <v>40</v>
      </c>
      <c r="X18" s="51">
        <f>SUM(W18)-32</f>
        <v>8</v>
      </c>
      <c r="Y18" s="52" t="s">
        <v>21</v>
      </c>
    </row>
    <row r="19" spans="1:25" ht="9.75" customHeight="1">
      <c r="A19" s="44"/>
      <c r="B19" s="45">
        <v>16</v>
      </c>
      <c r="C19" s="55" t="s">
        <v>73</v>
      </c>
      <c r="D19" s="47">
        <v>9</v>
      </c>
      <c r="E19" s="47"/>
      <c r="F19" s="47">
        <v>6720</v>
      </c>
      <c r="G19" s="47">
        <v>36</v>
      </c>
      <c r="H19" s="50"/>
      <c r="I19" s="45">
        <v>16</v>
      </c>
      <c r="J19" s="49" t="s">
        <v>83</v>
      </c>
      <c r="K19" s="47">
        <v>2</v>
      </c>
      <c r="L19" s="47"/>
      <c r="M19" s="47">
        <v>1420</v>
      </c>
      <c r="N19" s="47">
        <v>4</v>
      </c>
      <c r="O19" s="50"/>
      <c r="P19" s="45">
        <v>16</v>
      </c>
      <c r="Q19" s="49" t="s">
        <v>156</v>
      </c>
      <c r="R19" s="47">
        <v>10</v>
      </c>
      <c r="S19" s="47"/>
      <c r="T19" s="47">
        <v>7380</v>
      </c>
      <c r="U19" s="47">
        <v>35</v>
      </c>
      <c r="V19" s="50"/>
      <c r="W19" s="50"/>
      <c r="X19" s="54"/>
      <c r="Y19" s="52"/>
    </row>
    <row r="20" spans="1:25" ht="9.75" customHeight="1">
      <c r="A20" s="27">
        <v>9</v>
      </c>
      <c r="B20" s="28">
        <v>17</v>
      </c>
      <c r="C20" s="37" t="s">
        <v>52</v>
      </c>
      <c r="D20" s="30">
        <v>4</v>
      </c>
      <c r="E20" s="30"/>
      <c r="F20" s="30">
        <v>2920</v>
      </c>
      <c r="G20" s="30">
        <v>15</v>
      </c>
      <c r="H20" s="34">
        <f>SUM(D20,D21)</f>
        <v>8</v>
      </c>
      <c r="I20" s="28">
        <v>17</v>
      </c>
      <c r="J20" s="32" t="s">
        <v>117</v>
      </c>
      <c r="K20" s="30">
        <v>11</v>
      </c>
      <c r="L20" s="30"/>
      <c r="M20" s="30">
        <v>8000</v>
      </c>
      <c r="N20" s="30">
        <v>38</v>
      </c>
      <c r="O20" s="34">
        <f>SUM(K20,K21)</f>
        <v>14</v>
      </c>
      <c r="P20" s="28">
        <v>17</v>
      </c>
      <c r="Q20" s="33" t="s">
        <v>147</v>
      </c>
      <c r="R20" s="30">
        <v>7</v>
      </c>
      <c r="S20" s="30"/>
      <c r="T20" s="30">
        <v>5120</v>
      </c>
      <c r="U20" s="30">
        <v>26</v>
      </c>
      <c r="V20" s="34">
        <f>SUM(R20,R21)</f>
        <v>18</v>
      </c>
      <c r="W20" s="34">
        <f>SUM(H20,O20,V20)</f>
        <v>40</v>
      </c>
      <c r="X20" s="31">
        <f>SUM(W20)-32</f>
        <v>8</v>
      </c>
      <c r="Y20" s="35" t="s">
        <v>22</v>
      </c>
    </row>
    <row r="21" spans="1:25" ht="9.75" customHeight="1">
      <c r="A21" s="27"/>
      <c r="B21" s="28">
        <v>18</v>
      </c>
      <c r="C21" s="37" t="s">
        <v>53</v>
      </c>
      <c r="D21" s="30">
        <v>4</v>
      </c>
      <c r="E21" s="30"/>
      <c r="F21" s="30">
        <v>2940</v>
      </c>
      <c r="G21" s="30">
        <v>16</v>
      </c>
      <c r="H21" s="34"/>
      <c r="I21" s="28">
        <v>18</v>
      </c>
      <c r="J21" s="32" t="s">
        <v>87</v>
      </c>
      <c r="K21" s="30">
        <v>3</v>
      </c>
      <c r="L21" s="30"/>
      <c r="M21" s="30">
        <v>2020</v>
      </c>
      <c r="N21" s="30">
        <v>8</v>
      </c>
      <c r="O21" s="34"/>
      <c r="P21" s="28">
        <v>18</v>
      </c>
      <c r="Q21" s="32" t="s">
        <v>158</v>
      </c>
      <c r="R21" s="30">
        <v>11</v>
      </c>
      <c r="S21" s="30"/>
      <c r="T21" s="30">
        <v>7880</v>
      </c>
      <c r="U21" s="30">
        <v>37</v>
      </c>
      <c r="V21" s="34"/>
      <c r="W21" s="34"/>
      <c r="X21" s="36"/>
      <c r="Y21" s="35"/>
    </row>
    <row r="22" spans="1:25" ht="9.75" customHeight="1">
      <c r="A22" s="44">
        <v>10</v>
      </c>
      <c r="B22" s="45">
        <v>19</v>
      </c>
      <c r="C22" s="46" t="s">
        <v>65</v>
      </c>
      <c r="D22" s="47">
        <v>7</v>
      </c>
      <c r="E22" s="47"/>
      <c r="F22" s="47">
        <v>5180</v>
      </c>
      <c r="G22" s="47">
        <v>28</v>
      </c>
      <c r="H22" s="50">
        <f>SUM(D22,D23)</f>
        <v>10</v>
      </c>
      <c r="I22" s="45">
        <v>19</v>
      </c>
      <c r="J22" s="49" t="s">
        <v>98</v>
      </c>
      <c r="K22" s="47">
        <v>4</v>
      </c>
      <c r="L22" s="47"/>
      <c r="M22" s="47">
        <v>3200</v>
      </c>
      <c r="N22" s="47">
        <v>19</v>
      </c>
      <c r="O22" s="50">
        <f>SUM(K22,K23)</f>
        <v>6</v>
      </c>
      <c r="P22" s="45">
        <v>19</v>
      </c>
      <c r="Q22" s="49" t="s">
        <v>137</v>
      </c>
      <c r="R22" s="47">
        <v>4</v>
      </c>
      <c r="S22" s="47"/>
      <c r="T22" s="47">
        <v>2900</v>
      </c>
      <c r="U22" s="47">
        <v>16</v>
      </c>
      <c r="V22" s="50">
        <f>SUM(R22,R23)</f>
        <v>6</v>
      </c>
      <c r="W22" s="50">
        <f>SUM(H22,O22,V22)</f>
        <v>22</v>
      </c>
      <c r="X22" s="51">
        <f>SUM(W22)-32</f>
        <v>-10</v>
      </c>
      <c r="Y22" s="52" t="s">
        <v>23</v>
      </c>
    </row>
    <row r="23" spans="1:25" ht="9.75" customHeight="1">
      <c r="A23" s="44"/>
      <c r="B23" s="45">
        <v>20</v>
      </c>
      <c r="C23" s="55" t="s">
        <v>48</v>
      </c>
      <c r="D23" s="47">
        <v>3</v>
      </c>
      <c r="E23" s="47"/>
      <c r="F23" s="47">
        <v>2320</v>
      </c>
      <c r="G23" s="47">
        <v>11</v>
      </c>
      <c r="H23" s="50"/>
      <c r="I23" s="45">
        <v>20</v>
      </c>
      <c r="J23" s="49" t="s">
        <v>84</v>
      </c>
      <c r="K23" s="47">
        <v>2</v>
      </c>
      <c r="L23" s="47"/>
      <c r="M23" s="47">
        <v>1420</v>
      </c>
      <c r="N23" s="47">
        <v>5</v>
      </c>
      <c r="O23" s="50"/>
      <c r="P23" s="45">
        <v>20</v>
      </c>
      <c r="Q23" s="49" t="s">
        <v>130</v>
      </c>
      <c r="R23" s="47">
        <v>2</v>
      </c>
      <c r="S23" s="47"/>
      <c r="T23" s="47">
        <v>1640</v>
      </c>
      <c r="U23" s="47">
        <v>9</v>
      </c>
      <c r="V23" s="50"/>
      <c r="W23" s="50"/>
      <c r="X23" s="54"/>
      <c r="Y23" s="52"/>
    </row>
    <row r="24" spans="1:25" ht="9.75" customHeight="1">
      <c r="A24" s="27">
        <v>11</v>
      </c>
      <c r="B24" s="28">
        <v>21</v>
      </c>
      <c r="C24" s="29" t="s">
        <v>40</v>
      </c>
      <c r="D24" s="30">
        <v>1</v>
      </c>
      <c r="E24" s="30"/>
      <c r="F24" s="30">
        <v>760</v>
      </c>
      <c r="G24" s="30">
        <v>3</v>
      </c>
      <c r="H24" s="34">
        <f>SUM(D24,D25)</f>
        <v>5</v>
      </c>
      <c r="I24" s="28">
        <v>21</v>
      </c>
      <c r="J24" s="32" t="s">
        <v>95</v>
      </c>
      <c r="K24" s="30">
        <v>4</v>
      </c>
      <c r="L24" s="30"/>
      <c r="M24" s="30">
        <v>2860</v>
      </c>
      <c r="N24" s="30">
        <v>16</v>
      </c>
      <c r="O24" s="38">
        <f>SUM(K24,K25)</f>
        <v>10</v>
      </c>
      <c r="P24" s="28">
        <v>21</v>
      </c>
      <c r="Q24" s="33" t="s">
        <v>125</v>
      </c>
      <c r="R24" s="30">
        <v>1</v>
      </c>
      <c r="S24" s="30"/>
      <c r="T24" s="30">
        <v>800</v>
      </c>
      <c r="U24" s="30">
        <v>4</v>
      </c>
      <c r="V24" s="34">
        <f>SUM(R24,R25)</f>
        <v>2</v>
      </c>
      <c r="W24" s="34">
        <f>SUM(H24,O24,V24)</f>
        <v>17</v>
      </c>
      <c r="X24" s="31">
        <f>SUM(W24)-32</f>
        <v>-15</v>
      </c>
      <c r="Y24" s="35" t="s">
        <v>24</v>
      </c>
    </row>
    <row r="25" spans="1:25" ht="9.75" customHeight="1">
      <c r="A25" s="27"/>
      <c r="B25" s="28">
        <v>22</v>
      </c>
      <c r="C25" s="29" t="s">
        <v>51</v>
      </c>
      <c r="D25" s="30">
        <v>4</v>
      </c>
      <c r="E25" s="30"/>
      <c r="F25" s="30">
        <v>3860</v>
      </c>
      <c r="G25" s="30">
        <v>14</v>
      </c>
      <c r="H25" s="34"/>
      <c r="I25" s="28">
        <v>22</v>
      </c>
      <c r="J25" s="32" t="s">
        <v>109</v>
      </c>
      <c r="K25" s="30">
        <v>6</v>
      </c>
      <c r="L25" s="30"/>
      <c r="M25" s="30">
        <v>4540</v>
      </c>
      <c r="N25" s="30">
        <v>30</v>
      </c>
      <c r="O25" s="38"/>
      <c r="P25" s="28">
        <v>22</v>
      </c>
      <c r="Q25" s="32" t="s">
        <v>121</v>
      </c>
      <c r="R25" s="30">
        <v>1</v>
      </c>
      <c r="S25" s="30"/>
      <c r="T25" s="30">
        <v>620</v>
      </c>
      <c r="U25" s="30"/>
      <c r="V25" s="34"/>
      <c r="W25" s="34"/>
      <c r="X25" s="36"/>
      <c r="Y25" s="35"/>
    </row>
    <row r="26" spans="1:25" ht="9.75" customHeight="1">
      <c r="A26" s="44">
        <v>12</v>
      </c>
      <c r="B26" s="45">
        <v>23</v>
      </c>
      <c r="C26" s="55" t="s">
        <v>50</v>
      </c>
      <c r="D26" s="47">
        <v>4</v>
      </c>
      <c r="E26" s="47"/>
      <c r="F26" s="47">
        <v>2760</v>
      </c>
      <c r="G26" s="47">
        <v>12</v>
      </c>
      <c r="H26" s="50">
        <f>SUM(D26,D27)</f>
        <v>12</v>
      </c>
      <c r="I26" s="45">
        <v>23</v>
      </c>
      <c r="J26" s="49" t="s">
        <v>111</v>
      </c>
      <c r="K26" s="47">
        <v>8</v>
      </c>
      <c r="L26" s="47"/>
      <c r="M26" s="47">
        <v>5680</v>
      </c>
      <c r="N26" s="47">
        <v>32</v>
      </c>
      <c r="O26" s="57">
        <f>SUM(K26:K27)</f>
        <v>13</v>
      </c>
      <c r="P26" s="45">
        <v>23</v>
      </c>
      <c r="Q26" s="49" t="s">
        <v>146</v>
      </c>
      <c r="R26" s="47">
        <v>7</v>
      </c>
      <c r="S26" s="47"/>
      <c r="T26" s="47">
        <v>4960</v>
      </c>
      <c r="U26" s="47">
        <v>25</v>
      </c>
      <c r="V26" s="50">
        <f>SUM(R26,R27)</f>
        <v>8</v>
      </c>
      <c r="W26" s="50">
        <f>SUM(H26,O26,V26)</f>
        <v>33</v>
      </c>
      <c r="X26" s="51">
        <f>SUM(W26)-32</f>
        <v>1</v>
      </c>
      <c r="Y26" s="52" t="s">
        <v>25</v>
      </c>
    </row>
    <row r="27" spans="1:25" ht="9.75" customHeight="1">
      <c r="A27" s="44"/>
      <c r="B27" s="45">
        <v>24</v>
      </c>
      <c r="C27" s="55" t="s">
        <v>67</v>
      </c>
      <c r="D27" s="47">
        <v>8</v>
      </c>
      <c r="E27" s="47"/>
      <c r="F27" s="47">
        <v>5640</v>
      </c>
      <c r="G27" s="47">
        <v>30</v>
      </c>
      <c r="H27" s="50"/>
      <c r="I27" s="45">
        <v>24</v>
      </c>
      <c r="J27" s="56" t="s">
        <v>101</v>
      </c>
      <c r="K27" s="47">
        <v>5</v>
      </c>
      <c r="L27" s="47"/>
      <c r="M27" s="47">
        <v>3480</v>
      </c>
      <c r="N27" s="47">
        <v>22</v>
      </c>
      <c r="O27" s="57"/>
      <c r="P27" s="45">
        <v>24</v>
      </c>
      <c r="Q27" s="49" t="s">
        <v>123</v>
      </c>
      <c r="R27" s="47">
        <v>1</v>
      </c>
      <c r="S27" s="47"/>
      <c r="T27" s="47">
        <v>700</v>
      </c>
      <c r="U27" s="47">
        <v>2</v>
      </c>
      <c r="V27" s="50"/>
      <c r="W27" s="50"/>
      <c r="X27" s="54"/>
      <c r="Y27" s="52"/>
    </row>
    <row r="28" spans="1:25" ht="9.75" customHeight="1">
      <c r="A28" s="27">
        <v>13</v>
      </c>
      <c r="B28" s="28">
        <v>25</v>
      </c>
      <c r="C28" s="37" t="s">
        <v>60</v>
      </c>
      <c r="D28" s="30">
        <v>6</v>
      </c>
      <c r="E28" s="30"/>
      <c r="F28" s="30">
        <v>4220</v>
      </c>
      <c r="G28" s="30">
        <v>23</v>
      </c>
      <c r="H28" s="34">
        <f>SUM(D28,D29)</f>
        <v>10</v>
      </c>
      <c r="I28" s="28">
        <v>25</v>
      </c>
      <c r="J28" s="32" t="s">
        <v>116</v>
      </c>
      <c r="K28" s="30">
        <v>10</v>
      </c>
      <c r="L28" s="30"/>
      <c r="M28" s="30">
        <v>7060</v>
      </c>
      <c r="N28" s="30">
        <v>37</v>
      </c>
      <c r="O28" s="34">
        <f>SUM(K28,K29)</f>
        <v>15</v>
      </c>
      <c r="P28" s="28">
        <v>25</v>
      </c>
      <c r="Q28" s="32" t="s">
        <v>153</v>
      </c>
      <c r="R28" s="30">
        <v>9</v>
      </c>
      <c r="S28" s="30"/>
      <c r="T28" s="30">
        <v>6440</v>
      </c>
      <c r="U28" s="30">
        <v>32</v>
      </c>
      <c r="V28" s="34">
        <f>SUM(R28,R29)</f>
        <v>19</v>
      </c>
      <c r="W28" s="34">
        <f>SUM(H28,O28,V28)</f>
        <v>44</v>
      </c>
      <c r="X28" s="31">
        <f>SUM(W28)-32</f>
        <v>12</v>
      </c>
      <c r="Y28" s="39" t="s">
        <v>174</v>
      </c>
    </row>
    <row r="29" spans="1:25" ht="9.75" customHeight="1">
      <c r="A29" s="27"/>
      <c r="B29" s="28">
        <v>26</v>
      </c>
      <c r="C29" s="37" t="s">
        <v>49</v>
      </c>
      <c r="D29" s="30">
        <v>4</v>
      </c>
      <c r="E29" s="30"/>
      <c r="F29" s="30">
        <v>2760</v>
      </c>
      <c r="G29" s="30">
        <v>12</v>
      </c>
      <c r="H29" s="34"/>
      <c r="I29" s="28">
        <v>26</v>
      </c>
      <c r="J29" s="32" t="s">
        <v>99</v>
      </c>
      <c r="K29" s="30">
        <v>5</v>
      </c>
      <c r="L29" s="30"/>
      <c r="M29" s="30">
        <v>3320</v>
      </c>
      <c r="N29" s="30">
        <v>20</v>
      </c>
      <c r="O29" s="34"/>
      <c r="P29" s="28">
        <v>26</v>
      </c>
      <c r="Q29" s="32" t="s">
        <v>157</v>
      </c>
      <c r="R29" s="30">
        <v>10</v>
      </c>
      <c r="S29" s="30"/>
      <c r="T29" s="30">
        <v>7500</v>
      </c>
      <c r="U29" s="30">
        <v>36</v>
      </c>
      <c r="V29" s="34"/>
      <c r="W29" s="34"/>
      <c r="X29" s="36"/>
      <c r="Y29" s="40" t="s">
        <v>175</v>
      </c>
    </row>
    <row r="30" spans="1:25" ht="9.75" customHeight="1">
      <c r="A30" s="44">
        <v>14</v>
      </c>
      <c r="B30" s="45">
        <v>27</v>
      </c>
      <c r="C30" s="55" t="s">
        <v>46</v>
      </c>
      <c r="D30" s="47">
        <v>3</v>
      </c>
      <c r="E30" s="47"/>
      <c r="F30" s="47">
        <v>2180</v>
      </c>
      <c r="G30" s="47">
        <v>9</v>
      </c>
      <c r="H30" s="50">
        <f>SUM(D30,D31)</f>
        <v>12</v>
      </c>
      <c r="I30" s="45">
        <v>27</v>
      </c>
      <c r="J30" s="56" t="s">
        <v>91</v>
      </c>
      <c r="K30" s="47">
        <v>3</v>
      </c>
      <c r="L30" s="47"/>
      <c r="M30" s="47">
        <v>2240</v>
      </c>
      <c r="N30" s="47">
        <v>12</v>
      </c>
      <c r="O30" s="50">
        <f>SUM(K30:K31)</f>
        <v>6</v>
      </c>
      <c r="P30" s="45">
        <v>27</v>
      </c>
      <c r="Q30" s="49" t="s">
        <v>155</v>
      </c>
      <c r="R30" s="47">
        <v>9</v>
      </c>
      <c r="S30" s="47"/>
      <c r="T30" s="47">
        <v>6760</v>
      </c>
      <c r="U30" s="47">
        <v>34</v>
      </c>
      <c r="V30" s="50">
        <f>SUM(R30,R31)</f>
        <v>12</v>
      </c>
      <c r="W30" s="57">
        <f>SUM(H30,O30,V30)</f>
        <v>30</v>
      </c>
      <c r="X30" s="51">
        <f>SUM(W30)-32</f>
        <v>-2</v>
      </c>
      <c r="Y30" s="52" t="s">
        <v>26</v>
      </c>
    </row>
    <row r="31" spans="1:25" ht="9.75" customHeight="1">
      <c r="A31" s="44"/>
      <c r="B31" s="45">
        <v>28</v>
      </c>
      <c r="C31" s="46" t="s">
        <v>72</v>
      </c>
      <c r="D31" s="47">
        <v>9</v>
      </c>
      <c r="E31" s="47"/>
      <c r="F31" s="47">
        <v>6640</v>
      </c>
      <c r="G31" s="47">
        <v>34</v>
      </c>
      <c r="H31" s="50"/>
      <c r="I31" s="45">
        <v>28</v>
      </c>
      <c r="J31" s="49" t="s">
        <v>92</v>
      </c>
      <c r="K31" s="47">
        <v>3</v>
      </c>
      <c r="L31" s="47"/>
      <c r="M31" s="47">
        <v>2580</v>
      </c>
      <c r="N31" s="47">
        <v>13</v>
      </c>
      <c r="O31" s="50"/>
      <c r="P31" s="45">
        <v>28</v>
      </c>
      <c r="Q31" s="49" t="s">
        <v>133</v>
      </c>
      <c r="R31" s="47">
        <v>3</v>
      </c>
      <c r="S31" s="47"/>
      <c r="T31" s="47">
        <v>2220</v>
      </c>
      <c r="U31" s="47">
        <v>12</v>
      </c>
      <c r="V31" s="50"/>
      <c r="W31" s="57"/>
      <c r="X31" s="54"/>
      <c r="Y31" s="52"/>
    </row>
    <row r="32" spans="1:25" ht="9.75" customHeight="1">
      <c r="A32" s="27">
        <v>15</v>
      </c>
      <c r="B32" s="28">
        <v>29</v>
      </c>
      <c r="C32" s="29" t="s">
        <v>68</v>
      </c>
      <c r="D32" s="30">
        <v>8</v>
      </c>
      <c r="E32" s="30"/>
      <c r="F32" s="30">
        <v>5960</v>
      </c>
      <c r="G32" s="30">
        <v>31</v>
      </c>
      <c r="H32" s="34">
        <f>SUM(D32,D33)</f>
        <v>13</v>
      </c>
      <c r="I32" s="28">
        <v>29</v>
      </c>
      <c r="J32" s="32" t="s">
        <v>119</v>
      </c>
      <c r="K32" s="30">
        <v>15</v>
      </c>
      <c r="L32" s="30"/>
      <c r="M32" s="30">
        <v>10480</v>
      </c>
      <c r="N32" s="30">
        <v>40</v>
      </c>
      <c r="O32" s="34">
        <f>SUM(K32,K33)</f>
        <v>19</v>
      </c>
      <c r="P32" s="28">
        <v>29</v>
      </c>
      <c r="Q32" s="33" t="s">
        <v>135</v>
      </c>
      <c r="R32" s="30">
        <v>4</v>
      </c>
      <c r="S32" s="30"/>
      <c r="T32" s="30">
        <v>2740</v>
      </c>
      <c r="U32" s="30">
        <v>14</v>
      </c>
      <c r="V32" s="34">
        <f>SUM(R32,R33)</f>
        <v>5</v>
      </c>
      <c r="W32" s="34">
        <f>SUM(H32,O32,V32)</f>
        <v>37</v>
      </c>
      <c r="X32" s="31">
        <f>SUM(W32)-32</f>
        <v>5</v>
      </c>
      <c r="Y32" s="35" t="s">
        <v>27</v>
      </c>
    </row>
    <row r="33" spans="1:25" ht="9.75" customHeight="1">
      <c r="A33" s="27"/>
      <c r="B33" s="28">
        <v>30</v>
      </c>
      <c r="C33" s="29" t="s">
        <v>55</v>
      </c>
      <c r="D33" s="30">
        <v>5</v>
      </c>
      <c r="E33" s="30"/>
      <c r="F33" s="30">
        <v>3400</v>
      </c>
      <c r="G33" s="30">
        <v>18</v>
      </c>
      <c r="H33" s="34"/>
      <c r="I33" s="28">
        <v>30</v>
      </c>
      <c r="J33" s="33" t="s">
        <v>96</v>
      </c>
      <c r="K33" s="30">
        <v>4</v>
      </c>
      <c r="L33" s="30"/>
      <c r="M33" s="30">
        <v>2860</v>
      </c>
      <c r="N33" s="30">
        <v>17</v>
      </c>
      <c r="O33" s="34"/>
      <c r="P33" s="28">
        <v>30</v>
      </c>
      <c r="Q33" s="32" t="s">
        <v>124</v>
      </c>
      <c r="R33" s="30">
        <v>1</v>
      </c>
      <c r="S33" s="30"/>
      <c r="T33" s="30">
        <v>760</v>
      </c>
      <c r="U33" s="30">
        <v>3</v>
      </c>
      <c r="V33" s="34"/>
      <c r="W33" s="34"/>
      <c r="X33" s="36"/>
      <c r="Y33" s="35"/>
    </row>
    <row r="34" spans="1:25" ht="9.75" customHeight="1">
      <c r="A34" s="44">
        <v>16</v>
      </c>
      <c r="B34" s="45">
        <v>31</v>
      </c>
      <c r="C34" s="55" t="s">
        <v>41</v>
      </c>
      <c r="D34" s="47">
        <v>1</v>
      </c>
      <c r="E34" s="47"/>
      <c r="F34" s="47">
        <v>760</v>
      </c>
      <c r="G34" s="47">
        <v>4</v>
      </c>
      <c r="H34" s="50">
        <f>SUM(D34,D35)</f>
        <v>10</v>
      </c>
      <c r="I34" s="45">
        <v>31</v>
      </c>
      <c r="J34" s="49" t="s">
        <v>94</v>
      </c>
      <c r="K34" s="47">
        <v>4</v>
      </c>
      <c r="L34" s="47"/>
      <c r="M34" s="47">
        <v>2840</v>
      </c>
      <c r="N34" s="47">
        <v>15</v>
      </c>
      <c r="O34" s="50">
        <f>SUM(K34,K35)</f>
        <v>5</v>
      </c>
      <c r="P34" s="45">
        <v>31</v>
      </c>
      <c r="Q34" s="49" t="s">
        <v>143</v>
      </c>
      <c r="R34" s="47">
        <v>6</v>
      </c>
      <c r="S34" s="47"/>
      <c r="T34" s="47">
        <v>4200</v>
      </c>
      <c r="U34" s="47">
        <v>22</v>
      </c>
      <c r="V34" s="50">
        <f>SUM(R34,R35)</f>
        <v>10</v>
      </c>
      <c r="W34" s="50">
        <f>SUM(H34,O34,V34)</f>
        <v>25</v>
      </c>
      <c r="X34" s="51">
        <f>SUM(W34)-32</f>
        <v>-7</v>
      </c>
      <c r="Y34" s="42" t="s">
        <v>28</v>
      </c>
    </row>
    <row r="35" spans="1:25" ht="9.75" customHeight="1">
      <c r="A35" s="44"/>
      <c r="B35" s="45">
        <v>32</v>
      </c>
      <c r="C35" s="55" t="s">
        <v>70</v>
      </c>
      <c r="D35" s="47">
        <v>9</v>
      </c>
      <c r="E35" s="47"/>
      <c r="F35" s="47">
        <v>6280</v>
      </c>
      <c r="G35" s="47">
        <v>33</v>
      </c>
      <c r="H35" s="50"/>
      <c r="I35" s="45">
        <v>32</v>
      </c>
      <c r="J35" s="49" t="s">
        <v>79</v>
      </c>
      <c r="K35" s="47">
        <v>1</v>
      </c>
      <c r="L35" s="47"/>
      <c r="M35" s="47">
        <v>640</v>
      </c>
      <c r="N35" s="47"/>
      <c r="O35" s="50"/>
      <c r="P35" s="45">
        <v>32</v>
      </c>
      <c r="Q35" s="49" t="s">
        <v>136</v>
      </c>
      <c r="R35" s="47">
        <v>4</v>
      </c>
      <c r="S35" s="47"/>
      <c r="T35" s="47">
        <v>2760</v>
      </c>
      <c r="U35" s="47">
        <v>15</v>
      </c>
      <c r="V35" s="50"/>
      <c r="W35" s="50"/>
      <c r="X35" s="54"/>
      <c r="Y35" s="43" t="s">
        <v>29</v>
      </c>
    </row>
    <row r="36" spans="1:25" ht="9.75" customHeight="1">
      <c r="A36" s="27">
        <v>17</v>
      </c>
      <c r="B36" s="28">
        <v>33</v>
      </c>
      <c r="C36" s="29" t="s">
        <v>59</v>
      </c>
      <c r="D36" s="30">
        <v>5</v>
      </c>
      <c r="E36" s="30"/>
      <c r="F36" s="30">
        <v>3740</v>
      </c>
      <c r="G36" s="30">
        <v>22</v>
      </c>
      <c r="H36" s="34">
        <f>SUM(D36,D37)</f>
        <v>7</v>
      </c>
      <c r="I36" s="28">
        <v>33</v>
      </c>
      <c r="J36" s="32" t="s">
        <v>89</v>
      </c>
      <c r="K36" s="30">
        <v>3</v>
      </c>
      <c r="L36" s="30"/>
      <c r="M36" s="30">
        <v>2140</v>
      </c>
      <c r="N36" s="30">
        <v>10</v>
      </c>
      <c r="O36" s="34">
        <f>SUM(K36,K37)</f>
        <v>8</v>
      </c>
      <c r="P36" s="28">
        <v>33</v>
      </c>
      <c r="Q36" s="33" t="s">
        <v>159</v>
      </c>
      <c r="R36" s="30">
        <v>12</v>
      </c>
      <c r="S36" s="30"/>
      <c r="T36" s="30">
        <v>8460</v>
      </c>
      <c r="U36" s="30">
        <v>38</v>
      </c>
      <c r="V36" s="34">
        <f>SUM(R36,R37)</f>
        <v>27</v>
      </c>
      <c r="W36" s="34">
        <f>SUM(H36,O36,V36)</f>
        <v>42</v>
      </c>
      <c r="X36" s="31">
        <f>SUM(W36)-32</f>
        <v>10</v>
      </c>
      <c r="Y36" s="35" t="s">
        <v>30</v>
      </c>
    </row>
    <row r="37" spans="1:25" ht="9.75" customHeight="1">
      <c r="A37" s="27"/>
      <c r="B37" s="28">
        <v>34</v>
      </c>
      <c r="C37" s="29" t="s">
        <v>42</v>
      </c>
      <c r="D37" s="30">
        <v>2</v>
      </c>
      <c r="E37" s="30"/>
      <c r="F37" s="30">
        <v>1240</v>
      </c>
      <c r="G37" s="30">
        <v>5</v>
      </c>
      <c r="H37" s="34"/>
      <c r="I37" s="28">
        <v>34</v>
      </c>
      <c r="J37" s="33" t="s">
        <v>102</v>
      </c>
      <c r="K37" s="30">
        <v>5</v>
      </c>
      <c r="L37" s="30"/>
      <c r="M37" s="30">
        <v>3640</v>
      </c>
      <c r="N37" s="30">
        <v>23</v>
      </c>
      <c r="O37" s="34"/>
      <c r="P37" s="28">
        <v>34</v>
      </c>
      <c r="Q37" s="32" t="s">
        <v>160</v>
      </c>
      <c r="R37" s="30">
        <v>15</v>
      </c>
      <c r="S37" s="30"/>
      <c r="T37" s="30">
        <v>11080</v>
      </c>
      <c r="U37" s="30">
        <v>39</v>
      </c>
      <c r="V37" s="34"/>
      <c r="W37" s="34"/>
      <c r="X37" s="36"/>
      <c r="Y37" s="35"/>
    </row>
    <row r="38" spans="1:25" ht="9.75" customHeight="1">
      <c r="A38" s="44">
        <v>18</v>
      </c>
      <c r="B38" s="45">
        <v>35</v>
      </c>
      <c r="C38" s="55" t="s">
        <v>74</v>
      </c>
      <c r="D38" s="47">
        <v>10</v>
      </c>
      <c r="E38" s="47"/>
      <c r="F38" s="47">
        <v>6880</v>
      </c>
      <c r="G38" s="47">
        <v>37</v>
      </c>
      <c r="H38" s="50">
        <f>SUM(D38,D39)</f>
        <v>19</v>
      </c>
      <c r="I38" s="45">
        <v>35</v>
      </c>
      <c r="J38" s="49" t="s">
        <v>100</v>
      </c>
      <c r="K38" s="47">
        <v>5</v>
      </c>
      <c r="L38" s="47"/>
      <c r="M38" s="47">
        <v>3400</v>
      </c>
      <c r="N38" s="47">
        <v>21</v>
      </c>
      <c r="O38" s="50">
        <f>SUM(K38,K39)</f>
        <v>15</v>
      </c>
      <c r="P38" s="45">
        <v>35</v>
      </c>
      <c r="Q38" s="49" t="s">
        <v>151</v>
      </c>
      <c r="R38" s="47">
        <v>8</v>
      </c>
      <c r="S38" s="47"/>
      <c r="T38" s="47">
        <v>6000</v>
      </c>
      <c r="U38" s="47">
        <v>30</v>
      </c>
      <c r="V38" s="50">
        <f>SUM(R38,R39)</f>
        <v>29</v>
      </c>
      <c r="W38" s="50">
        <f>SUM(H38,O38,V38)</f>
        <v>63</v>
      </c>
      <c r="X38" s="51">
        <f>SUM(W38)-32</f>
        <v>31</v>
      </c>
      <c r="Y38" s="52" t="s">
        <v>31</v>
      </c>
    </row>
    <row r="39" spans="1:25" ht="9.75" customHeight="1">
      <c r="A39" s="44"/>
      <c r="B39" s="45">
        <v>36</v>
      </c>
      <c r="C39" s="55" t="s">
        <v>71</v>
      </c>
      <c r="D39" s="47">
        <v>9</v>
      </c>
      <c r="E39" s="47"/>
      <c r="F39" s="47">
        <v>6480</v>
      </c>
      <c r="G39" s="47">
        <v>34</v>
      </c>
      <c r="H39" s="50"/>
      <c r="I39" s="45">
        <v>36</v>
      </c>
      <c r="J39" s="49" t="s">
        <v>115</v>
      </c>
      <c r="K39" s="47">
        <v>10</v>
      </c>
      <c r="L39" s="47"/>
      <c r="M39" s="47">
        <v>7040</v>
      </c>
      <c r="N39" s="47">
        <v>36</v>
      </c>
      <c r="O39" s="50"/>
      <c r="P39" s="45">
        <v>36</v>
      </c>
      <c r="Q39" s="56" t="s">
        <v>161</v>
      </c>
      <c r="R39" s="47">
        <v>21</v>
      </c>
      <c r="S39" s="47"/>
      <c r="T39" s="47">
        <v>15280</v>
      </c>
      <c r="U39" s="47">
        <v>40</v>
      </c>
      <c r="V39" s="50"/>
      <c r="W39" s="50"/>
      <c r="X39" s="54"/>
      <c r="Y39" s="52"/>
    </row>
    <row r="40" spans="1:25" ht="9.75" customHeight="1">
      <c r="A40" s="27">
        <v>19</v>
      </c>
      <c r="B40" s="28">
        <v>37</v>
      </c>
      <c r="C40" s="41" t="s">
        <v>77</v>
      </c>
      <c r="D40" s="30">
        <v>15</v>
      </c>
      <c r="E40" s="30"/>
      <c r="F40" s="30">
        <v>11020</v>
      </c>
      <c r="G40" s="30">
        <v>40</v>
      </c>
      <c r="H40" s="34">
        <f>SUM(D40,D41)</f>
        <v>21</v>
      </c>
      <c r="I40" s="28">
        <v>37</v>
      </c>
      <c r="J40" s="32" t="s">
        <v>107</v>
      </c>
      <c r="K40" s="30">
        <v>6</v>
      </c>
      <c r="L40" s="30"/>
      <c r="M40" s="30">
        <v>4400</v>
      </c>
      <c r="N40" s="30">
        <v>28</v>
      </c>
      <c r="O40" s="34">
        <f>SUM(K40,K41)</f>
        <v>11</v>
      </c>
      <c r="P40" s="28">
        <v>37</v>
      </c>
      <c r="Q40" s="32" t="s">
        <v>139</v>
      </c>
      <c r="R40" s="30">
        <v>5</v>
      </c>
      <c r="S40" s="30"/>
      <c r="T40" s="30">
        <v>3660</v>
      </c>
      <c r="U40" s="30">
        <v>18</v>
      </c>
      <c r="V40" s="34">
        <f>SUM(R40,R41)</f>
        <v>8</v>
      </c>
      <c r="W40" s="34">
        <f>SUM(H40,O40,V40)</f>
        <v>40</v>
      </c>
      <c r="X40" s="31">
        <f>SUM(W40)-32</f>
        <v>8</v>
      </c>
      <c r="Y40" s="35" t="s">
        <v>32</v>
      </c>
    </row>
    <row r="41" spans="1:25" ht="9.75" customHeight="1">
      <c r="A41" s="27"/>
      <c r="B41" s="28">
        <v>38</v>
      </c>
      <c r="C41" s="37" t="s">
        <v>62</v>
      </c>
      <c r="D41" s="30">
        <v>6</v>
      </c>
      <c r="E41" s="30"/>
      <c r="F41" s="30">
        <v>4400</v>
      </c>
      <c r="G41" s="30">
        <v>25</v>
      </c>
      <c r="H41" s="34"/>
      <c r="I41" s="28">
        <v>38</v>
      </c>
      <c r="J41" s="32" t="s">
        <v>103</v>
      </c>
      <c r="K41" s="30">
        <v>5</v>
      </c>
      <c r="L41" s="30"/>
      <c r="M41" s="30">
        <v>3880</v>
      </c>
      <c r="N41" s="30">
        <v>24</v>
      </c>
      <c r="O41" s="34"/>
      <c r="P41" s="28">
        <v>38</v>
      </c>
      <c r="Q41" s="32" t="s">
        <v>134</v>
      </c>
      <c r="R41" s="30">
        <v>3</v>
      </c>
      <c r="S41" s="30"/>
      <c r="T41" s="30">
        <v>2280</v>
      </c>
      <c r="U41" s="30">
        <v>13</v>
      </c>
      <c r="V41" s="34"/>
      <c r="W41" s="34"/>
      <c r="X41" s="36"/>
      <c r="Y41" s="35"/>
    </row>
    <row r="42" spans="1:25" ht="9.75" customHeight="1">
      <c r="A42" s="44">
        <v>20</v>
      </c>
      <c r="B42" s="45">
        <v>39</v>
      </c>
      <c r="C42" s="55" t="s">
        <v>58</v>
      </c>
      <c r="D42" s="47">
        <v>5</v>
      </c>
      <c r="E42" s="47"/>
      <c r="F42" s="47">
        <v>3540</v>
      </c>
      <c r="G42" s="47">
        <v>21</v>
      </c>
      <c r="H42" s="50">
        <f>SUM(D42,D43)</f>
        <v>10</v>
      </c>
      <c r="I42" s="45">
        <v>39</v>
      </c>
      <c r="J42" s="49" t="s">
        <v>110</v>
      </c>
      <c r="K42" s="47">
        <v>8</v>
      </c>
      <c r="L42" s="47"/>
      <c r="M42" s="47">
        <v>5660</v>
      </c>
      <c r="N42" s="47">
        <v>31</v>
      </c>
      <c r="O42" s="50">
        <f>SUM(K42,K43)</f>
        <v>11</v>
      </c>
      <c r="P42" s="45">
        <v>39</v>
      </c>
      <c r="Q42" s="49" t="s">
        <v>152</v>
      </c>
      <c r="R42" s="47">
        <v>8</v>
      </c>
      <c r="S42" s="47"/>
      <c r="T42" s="47">
        <v>6100</v>
      </c>
      <c r="U42" s="47">
        <v>31</v>
      </c>
      <c r="V42" s="50">
        <f>SUM(R42,R43)</f>
        <v>10</v>
      </c>
      <c r="W42" s="50">
        <f>SUM(H42,O42,V42)</f>
        <v>31</v>
      </c>
      <c r="X42" s="51">
        <f>SUM(W42)-32</f>
        <v>-1</v>
      </c>
      <c r="Y42" s="52" t="s">
        <v>33</v>
      </c>
    </row>
    <row r="43" spans="1:25" ht="9.75" customHeight="1">
      <c r="A43" s="44"/>
      <c r="B43" s="45">
        <v>40</v>
      </c>
      <c r="C43" s="55" t="s">
        <v>57</v>
      </c>
      <c r="D43" s="47">
        <v>5</v>
      </c>
      <c r="E43" s="47"/>
      <c r="F43" s="47">
        <v>3520</v>
      </c>
      <c r="G43" s="47">
        <v>20</v>
      </c>
      <c r="H43" s="50"/>
      <c r="I43" s="45">
        <v>40</v>
      </c>
      <c r="J43" s="56" t="s">
        <v>88</v>
      </c>
      <c r="K43" s="47">
        <v>3</v>
      </c>
      <c r="L43" s="47"/>
      <c r="M43" s="47">
        <v>2040</v>
      </c>
      <c r="N43" s="47">
        <v>9</v>
      </c>
      <c r="O43" s="50"/>
      <c r="P43" s="45">
        <v>40</v>
      </c>
      <c r="Q43" s="56" t="s">
        <v>127</v>
      </c>
      <c r="R43" s="47">
        <v>2</v>
      </c>
      <c r="S43" s="47"/>
      <c r="T43" s="47">
        <v>1380</v>
      </c>
      <c r="U43" s="47">
        <v>6</v>
      </c>
      <c r="V43" s="50"/>
      <c r="W43" s="50"/>
      <c r="X43" s="54"/>
      <c r="Y43" s="52"/>
    </row>
    <row r="44" spans="1:25" ht="9.75" customHeight="1">
      <c r="A44" s="27">
        <v>21</v>
      </c>
      <c r="B44" s="28">
        <v>41</v>
      </c>
      <c r="C44" s="29" t="s">
        <v>36</v>
      </c>
      <c r="D44" s="30">
        <v>0</v>
      </c>
      <c r="E44" s="30"/>
      <c r="F44" s="30"/>
      <c r="G44" s="30"/>
      <c r="H44" s="34">
        <f>SUM(D44,D45)</f>
        <v>6</v>
      </c>
      <c r="I44" s="28">
        <v>41</v>
      </c>
      <c r="J44" s="33" t="s">
        <v>104</v>
      </c>
      <c r="K44" s="30">
        <v>6</v>
      </c>
      <c r="L44" s="30"/>
      <c r="M44" s="30">
        <v>4040</v>
      </c>
      <c r="N44" s="30">
        <v>25</v>
      </c>
      <c r="O44" s="34">
        <f>SUM(K44,K45)</f>
        <v>9</v>
      </c>
      <c r="P44" s="28">
        <v>41</v>
      </c>
      <c r="Q44" s="32" t="s">
        <v>131</v>
      </c>
      <c r="R44" s="30">
        <v>3</v>
      </c>
      <c r="S44" s="30"/>
      <c r="T44" s="30">
        <v>2180</v>
      </c>
      <c r="U44" s="30">
        <v>10</v>
      </c>
      <c r="V44" s="34">
        <f>SUM(R44,R45)</f>
        <v>11</v>
      </c>
      <c r="W44" s="34">
        <f>SUM(H44,O44,V44)</f>
        <v>26</v>
      </c>
      <c r="X44" s="31">
        <f>SUM(W44)-32</f>
        <v>-6</v>
      </c>
      <c r="Y44" s="42" t="s">
        <v>34</v>
      </c>
    </row>
    <row r="45" spans="1:25" ht="9.75" customHeight="1">
      <c r="A45" s="27"/>
      <c r="B45" s="28">
        <v>42</v>
      </c>
      <c r="C45" s="29" t="s">
        <v>63</v>
      </c>
      <c r="D45" s="30">
        <v>6</v>
      </c>
      <c r="E45" s="30"/>
      <c r="F45" s="30">
        <v>4720</v>
      </c>
      <c r="G45" s="30">
        <v>26</v>
      </c>
      <c r="H45" s="34"/>
      <c r="I45" s="28">
        <v>42</v>
      </c>
      <c r="J45" s="32" t="s">
        <v>86</v>
      </c>
      <c r="K45" s="30">
        <v>3</v>
      </c>
      <c r="L45" s="30"/>
      <c r="M45" s="30">
        <v>1940</v>
      </c>
      <c r="N45" s="30">
        <v>7</v>
      </c>
      <c r="O45" s="34"/>
      <c r="P45" s="28">
        <v>42</v>
      </c>
      <c r="Q45" s="33" t="s">
        <v>148</v>
      </c>
      <c r="R45" s="30">
        <v>8</v>
      </c>
      <c r="S45" s="30"/>
      <c r="T45" s="30">
        <v>5460</v>
      </c>
      <c r="U45" s="30">
        <v>27</v>
      </c>
      <c r="V45" s="34"/>
      <c r="W45" s="34"/>
      <c r="X45" s="36"/>
      <c r="Y45" s="43" t="s">
        <v>9</v>
      </c>
    </row>
    <row r="46" spans="1:24" ht="11.25">
      <c r="A46" s="3">
        <v>3</v>
      </c>
      <c r="B46" s="4" t="s">
        <v>5</v>
      </c>
      <c r="C46" s="4"/>
      <c r="D46" s="4"/>
      <c r="E46" s="4"/>
      <c r="F46" s="4"/>
      <c r="G46" s="4"/>
      <c r="H46" s="4"/>
      <c r="I46" s="4" t="s">
        <v>6</v>
      </c>
      <c r="J46" s="4"/>
      <c r="K46" s="4"/>
      <c r="L46" s="4"/>
      <c r="M46" s="4"/>
      <c r="N46" s="4"/>
      <c r="O46" s="4"/>
      <c r="P46" s="4" t="s">
        <v>7</v>
      </c>
      <c r="Q46" s="4"/>
      <c r="R46" s="4"/>
      <c r="S46" s="4"/>
      <c r="T46" s="4"/>
      <c r="U46" s="4"/>
      <c r="V46" s="4"/>
      <c r="W46" s="5" t="s">
        <v>166</v>
      </c>
      <c r="X46" s="6" t="s">
        <v>167</v>
      </c>
    </row>
    <row r="47" spans="1:24" ht="11.25">
      <c r="A47" s="7" t="s">
        <v>168</v>
      </c>
      <c r="B47" s="8" t="s">
        <v>8</v>
      </c>
      <c r="C47" s="8"/>
      <c r="D47" s="8"/>
      <c r="E47" s="8"/>
      <c r="F47" s="8"/>
      <c r="G47" s="8"/>
      <c r="H47" s="8"/>
      <c r="I47" s="8" t="s">
        <v>8</v>
      </c>
      <c r="J47" s="8"/>
      <c r="K47" s="8"/>
      <c r="L47" s="8"/>
      <c r="M47" s="8"/>
      <c r="N47" s="8"/>
      <c r="O47" s="8"/>
      <c r="P47" s="8" t="s">
        <v>8</v>
      </c>
      <c r="Q47" s="8"/>
      <c r="R47" s="8"/>
      <c r="S47" s="8"/>
      <c r="T47" s="8"/>
      <c r="U47" s="8"/>
      <c r="V47" s="8"/>
      <c r="W47" s="9" t="s">
        <v>169</v>
      </c>
      <c r="X47" s="10" t="s">
        <v>170</v>
      </c>
    </row>
    <row r="48" spans="1:24" ht="11.25">
      <c r="A48" s="11">
        <v>2009</v>
      </c>
      <c r="B48" s="12">
        <f>SUM(H4:H45)</f>
        <v>223</v>
      </c>
      <c r="C48" s="12"/>
      <c r="D48" s="12"/>
      <c r="E48" s="12"/>
      <c r="F48" s="12"/>
      <c r="G48" s="12"/>
      <c r="H48" s="12"/>
      <c r="I48" s="12">
        <f>SUM(O4:O45)</f>
        <v>215</v>
      </c>
      <c r="J48" s="12"/>
      <c r="K48" s="12"/>
      <c r="L48" s="12"/>
      <c r="M48" s="12"/>
      <c r="N48" s="12"/>
      <c r="O48" s="12"/>
      <c r="P48" s="12">
        <f>SUM(V4:V45)</f>
        <v>242</v>
      </c>
      <c r="Q48" s="12"/>
      <c r="R48" s="12"/>
      <c r="S48" s="12"/>
      <c r="T48" s="12"/>
      <c r="U48" s="12"/>
      <c r="V48" s="12"/>
      <c r="W48" s="13">
        <f>SUM(W4:W45)</f>
        <v>680</v>
      </c>
      <c r="X48" s="14">
        <f>SUM(W48)/21</f>
        <v>32.38095238095238</v>
      </c>
    </row>
    <row r="49" spans="1:24" ht="11.25">
      <c r="A49" s="11"/>
      <c r="B49" s="15" t="s">
        <v>171</v>
      </c>
      <c r="C49" s="15"/>
      <c r="D49" s="15"/>
      <c r="E49" s="15"/>
      <c r="F49" s="15"/>
      <c r="G49" s="15"/>
      <c r="H49" s="16">
        <f>SUM(B48)/21</f>
        <v>10.619047619047619</v>
      </c>
      <c r="I49" s="15" t="s">
        <v>171</v>
      </c>
      <c r="J49" s="15"/>
      <c r="K49" s="15"/>
      <c r="L49" s="15"/>
      <c r="M49" s="15"/>
      <c r="N49" s="15"/>
      <c r="O49" s="16">
        <f>SUM(I48)/21</f>
        <v>10.238095238095237</v>
      </c>
      <c r="P49" s="17" t="s">
        <v>171</v>
      </c>
      <c r="Q49" s="18"/>
      <c r="R49" s="18"/>
      <c r="S49" s="18"/>
      <c r="T49" s="18"/>
      <c r="U49" s="18"/>
      <c r="V49" s="16">
        <f>SUM(P48)/21</f>
        <v>11.523809523809524</v>
      </c>
      <c r="W49" s="19"/>
      <c r="X49" s="20"/>
    </row>
  </sheetData>
  <sheetProtection/>
  <mergeCells count="164">
    <mergeCell ref="X42:X43"/>
    <mergeCell ref="X44:X45"/>
    <mergeCell ref="B46:H46"/>
    <mergeCell ref="I46:O46"/>
    <mergeCell ref="P46:V46"/>
    <mergeCell ref="B47:H47"/>
    <mergeCell ref="I47:O47"/>
    <mergeCell ref="P47:V47"/>
    <mergeCell ref="X30:X31"/>
    <mergeCell ref="X32:X33"/>
    <mergeCell ref="X34:X35"/>
    <mergeCell ref="X36:X37"/>
    <mergeCell ref="X38:X39"/>
    <mergeCell ref="X40:X41"/>
    <mergeCell ref="X18:X19"/>
    <mergeCell ref="X20:X21"/>
    <mergeCell ref="X22:X23"/>
    <mergeCell ref="X24:X25"/>
    <mergeCell ref="X26:X27"/>
    <mergeCell ref="X28:X29"/>
    <mergeCell ref="V4:V5"/>
    <mergeCell ref="V6:V7"/>
    <mergeCell ref="H4:H5"/>
    <mergeCell ref="H6:H7"/>
    <mergeCell ref="H8:H9"/>
    <mergeCell ref="O4:O5"/>
    <mergeCell ref="O6:O7"/>
    <mergeCell ref="O8:O9"/>
    <mergeCell ref="A42:A43"/>
    <mergeCell ref="A44:A45"/>
    <mergeCell ref="A30:A31"/>
    <mergeCell ref="A32:A33"/>
    <mergeCell ref="A34:A35"/>
    <mergeCell ref="A36:A37"/>
    <mergeCell ref="A38:A39"/>
    <mergeCell ref="A40:A41"/>
    <mergeCell ref="A18:A19"/>
    <mergeCell ref="A20:A21"/>
    <mergeCell ref="A22:A23"/>
    <mergeCell ref="A24:A25"/>
    <mergeCell ref="A26:A27"/>
    <mergeCell ref="A28:A29"/>
    <mergeCell ref="Y6:Y7"/>
    <mergeCell ref="Y8:Y9"/>
    <mergeCell ref="Y10:Y11"/>
    <mergeCell ref="A12:A13"/>
    <mergeCell ref="A14:A15"/>
    <mergeCell ref="A16:A17"/>
    <mergeCell ref="Y16:Y17"/>
    <mergeCell ref="H16:H17"/>
    <mergeCell ref="O16:O17"/>
    <mergeCell ref="V8:V9"/>
    <mergeCell ref="H40:H41"/>
    <mergeCell ref="O40:O41"/>
    <mergeCell ref="V40:V41"/>
    <mergeCell ref="B1:Y1"/>
    <mergeCell ref="Y2:Y3"/>
    <mergeCell ref="A4:A5"/>
    <mergeCell ref="A6:A7"/>
    <mergeCell ref="A8:A9"/>
    <mergeCell ref="A10:A11"/>
    <mergeCell ref="Y4:Y5"/>
    <mergeCell ref="Y42:Y43"/>
    <mergeCell ref="A48:A49"/>
    <mergeCell ref="B48:H48"/>
    <mergeCell ref="I48:O48"/>
    <mergeCell ref="P48:V48"/>
    <mergeCell ref="W48:W49"/>
    <mergeCell ref="X48:X49"/>
    <mergeCell ref="B49:G49"/>
    <mergeCell ref="I49:N49"/>
    <mergeCell ref="P49:U49"/>
    <mergeCell ref="Y30:Y31"/>
    <mergeCell ref="Y32:Y33"/>
    <mergeCell ref="Y36:Y37"/>
    <mergeCell ref="Y38:Y39"/>
    <mergeCell ref="Y40:Y41"/>
    <mergeCell ref="Y18:Y19"/>
    <mergeCell ref="Y20:Y21"/>
    <mergeCell ref="Y22:Y23"/>
    <mergeCell ref="Y24:Y25"/>
    <mergeCell ref="Y26:Y27"/>
    <mergeCell ref="Y12:Y13"/>
    <mergeCell ref="Y14:Y15"/>
    <mergeCell ref="X4:X5"/>
    <mergeCell ref="X6:X7"/>
    <mergeCell ref="X8:X9"/>
    <mergeCell ref="X10:X11"/>
    <mergeCell ref="X12:X13"/>
    <mergeCell ref="X14:X15"/>
    <mergeCell ref="X16:X17"/>
    <mergeCell ref="B2:H2"/>
    <mergeCell ref="I2:O2"/>
    <mergeCell ref="P2:V2"/>
    <mergeCell ref="O10:O11"/>
    <mergeCell ref="V10:V11"/>
    <mergeCell ref="W10:W11"/>
    <mergeCell ref="W8:W9"/>
    <mergeCell ref="W4:W5"/>
    <mergeCell ref="H14:H15"/>
    <mergeCell ref="O14:O15"/>
    <mergeCell ref="V14:V15"/>
    <mergeCell ref="W14:W15"/>
    <mergeCell ref="W6:W7"/>
    <mergeCell ref="H12:H13"/>
    <mergeCell ref="O12:O13"/>
    <mergeCell ref="V12:V13"/>
    <mergeCell ref="W12:W13"/>
    <mergeCell ref="H10:H11"/>
    <mergeCell ref="H18:H19"/>
    <mergeCell ref="O18:O19"/>
    <mergeCell ref="V18:V19"/>
    <mergeCell ref="W18:W19"/>
    <mergeCell ref="V16:V17"/>
    <mergeCell ref="W16:W17"/>
    <mergeCell ref="H22:H23"/>
    <mergeCell ref="O22:O23"/>
    <mergeCell ref="V22:V23"/>
    <mergeCell ref="W22:W23"/>
    <mergeCell ref="O24:O25"/>
    <mergeCell ref="H20:H21"/>
    <mergeCell ref="O20:O21"/>
    <mergeCell ref="V20:V21"/>
    <mergeCell ref="W20:W21"/>
    <mergeCell ref="H26:H27"/>
    <mergeCell ref="O30:O31"/>
    <mergeCell ref="V26:V27"/>
    <mergeCell ref="W26:W27"/>
    <mergeCell ref="H24:H25"/>
    <mergeCell ref="O26:O27"/>
    <mergeCell ref="V24:V25"/>
    <mergeCell ref="W24:W25"/>
    <mergeCell ref="H30:H31"/>
    <mergeCell ref="V30:V31"/>
    <mergeCell ref="W30:W31"/>
    <mergeCell ref="H28:H29"/>
    <mergeCell ref="O28:O29"/>
    <mergeCell ref="V28:V29"/>
    <mergeCell ref="W28:W29"/>
    <mergeCell ref="H34:H35"/>
    <mergeCell ref="O34:O35"/>
    <mergeCell ref="V34:V35"/>
    <mergeCell ref="W34:W35"/>
    <mergeCell ref="H32:H33"/>
    <mergeCell ref="O32:O33"/>
    <mergeCell ref="V32:V33"/>
    <mergeCell ref="W32:W33"/>
    <mergeCell ref="V44:V45"/>
    <mergeCell ref="W44:W45"/>
    <mergeCell ref="H42:H43"/>
    <mergeCell ref="H36:H37"/>
    <mergeCell ref="O36:O37"/>
    <mergeCell ref="V36:V37"/>
    <mergeCell ref="W36:W37"/>
    <mergeCell ref="W40:W41"/>
    <mergeCell ref="H38:H39"/>
    <mergeCell ref="O38:O39"/>
    <mergeCell ref="V38:V39"/>
    <mergeCell ref="W38:W39"/>
    <mergeCell ref="H44:H45"/>
    <mergeCell ref="O44:O45"/>
    <mergeCell ref="O42:O43"/>
    <mergeCell ref="V42:V43"/>
    <mergeCell ref="W42:W43"/>
  </mergeCells>
  <printOptions/>
  <pageMargins left="0.65" right="0.13" top="0.4" bottom="0.13" header="0.13" footer="0.1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</dc:creator>
  <cp:keywords/>
  <dc:description/>
  <cp:lastModifiedBy>ORE</cp:lastModifiedBy>
  <cp:lastPrinted>2010-10-22T18:29:36Z</cp:lastPrinted>
  <dcterms:created xsi:type="dcterms:W3CDTF">2010-10-20T07:55:34Z</dcterms:created>
  <dcterms:modified xsi:type="dcterms:W3CDTF">2015-09-15T21:15:37Z</dcterms:modified>
  <cp:category/>
  <cp:version/>
  <cp:contentType/>
  <cp:contentStatus/>
</cp:coreProperties>
</file>